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760" firstSheet="2" activeTab="2"/>
  </bookViews>
  <sheets>
    <sheet name="5-11" sheetId="18" state="hidden" r:id="rId1"/>
    <sheet name="цик" sheetId="20" state="hidden" r:id="rId2"/>
    <sheet name="Лист1" sheetId="21" r:id="rId3"/>
  </sheets>
  <definedNames>
    <definedName name="_xlnm.Print_Area" localSheetId="0">'5-11'!$A$1:$H$168</definedName>
  </definedNames>
  <calcPr calcId="125725"/>
</workbook>
</file>

<file path=xl/calcChain.xml><?xml version="1.0" encoding="utf-8"?>
<calcChain xmlns="http://schemas.openxmlformats.org/spreadsheetml/2006/main">
  <c r="G131" i="21"/>
  <c r="G133" s="1"/>
  <c r="G135" s="1"/>
  <c r="F131"/>
  <c r="F133" s="1"/>
  <c r="F135" s="1"/>
  <c r="F136" s="1"/>
  <c r="E131"/>
  <c r="E133" s="1"/>
  <c r="E135" s="1"/>
  <c r="D131"/>
  <c r="D133" s="1"/>
  <c r="D135" s="1"/>
  <c r="D136" s="1"/>
  <c r="C131"/>
  <c r="C133" s="1"/>
  <c r="C135" s="1"/>
  <c r="G125"/>
  <c r="G132" s="1"/>
  <c r="G134" s="1"/>
  <c r="F125"/>
  <c r="F132" s="1"/>
  <c r="F134" s="1"/>
  <c r="E125"/>
  <c r="E132" s="1"/>
  <c r="E134" s="1"/>
  <c r="D125"/>
  <c r="D132" s="1"/>
  <c r="D134" s="1"/>
  <c r="C125"/>
  <c r="C132" s="1"/>
  <c r="C134" s="1"/>
  <c r="G118"/>
  <c r="F118"/>
  <c r="E118"/>
  <c r="D118"/>
  <c r="C118"/>
  <c r="G113"/>
  <c r="F113"/>
  <c r="E113"/>
  <c r="D113"/>
  <c r="C113"/>
  <c r="G107"/>
  <c r="F107"/>
  <c r="E107"/>
  <c r="D107"/>
  <c r="C107"/>
  <c r="G101"/>
  <c r="F101"/>
  <c r="E101"/>
  <c r="D101"/>
  <c r="C101"/>
  <c r="G94"/>
  <c r="F94"/>
  <c r="E94"/>
  <c r="D94"/>
  <c r="C94"/>
  <c r="G89"/>
  <c r="F89"/>
  <c r="E89"/>
  <c r="D89"/>
  <c r="C89"/>
  <c r="G83"/>
  <c r="F83"/>
  <c r="E83"/>
  <c r="D83"/>
  <c r="C83"/>
  <c r="G77"/>
  <c r="F77"/>
  <c r="E77"/>
  <c r="D77"/>
  <c r="C77"/>
  <c r="G70"/>
  <c r="F70"/>
  <c r="E70"/>
  <c r="D70"/>
  <c r="C70"/>
  <c r="G64"/>
  <c r="F64"/>
  <c r="E64"/>
  <c r="D64"/>
  <c r="C64"/>
  <c r="G59"/>
  <c r="F59"/>
  <c r="E59"/>
  <c r="D59"/>
  <c r="C59"/>
  <c r="G53"/>
  <c r="F53"/>
  <c r="E53"/>
  <c r="D53"/>
  <c r="G47"/>
  <c r="F47"/>
  <c r="E47"/>
  <c r="D47"/>
  <c r="C47"/>
  <c r="G41"/>
  <c r="F41"/>
  <c r="E41"/>
  <c r="D41"/>
  <c r="C41"/>
  <c r="G34"/>
  <c r="F34"/>
  <c r="E34"/>
  <c r="D34"/>
  <c r="C34"/>
  <c r="G29"/>
  <c r="F29"/>
  <c r="E29"/>
  <c r="D29"/>
  <c r="G23"/>
  <c r="F23"/>
  <c r="E23"/>
  <c r="D23"/>
  <c r="C23"/>
  <c r="G17"/>
  <c r="F17"/>
  <c r="E17"/>
  <c r="D17"/>
  <c r="G150" i="18"/>
  <c r="G152" s="1"/>
  <c r="G154" s="1"/>
  <c r="F150"/>
  <c r="F152" s="1"/>
  <c r="F154" s="1"/>
  <c r="F155" s="1"/>
  <c r="E150"/>
  <c r="E152" s="1"/>
  <c r="E154" s="1"/>
  <c r="D150"/>
  <c r="D152" s="1"/>
  <c r="D154" s="1"/>
  <c r="D155" s="1"/>
  <c r="C150"/>
  <c r="C152" s="1"/>
  <c r="C154" s="1"/>
  <c r="G142"/>
  <c r="G151" s="1"/>
  <c r="G153" s="1"/>
  <c r="F142"/>
  <c r="F151" s="1"/>
  <c r="F153" s="1"/>
  <c r="E142"/>
  <c r="E151" s="1"/>
  <c r="E153" s="1"/>
  <c r="D142"/>
  <c r="D151" s="1"/>
  <c r="D153" s="1"/>
  <c r="C142"/>
  <c r="C151" s="1"/>
  <c r="C153" s="1"/>
  <c r="G135"/>
  <c r="F135"/>
  <c r="E135"/>
  <c r="D135"/>
  <c r="C135"/>
  <c r="G129"/>
  <c r="F129"/>
  <c r="E129"/>
  <c r="D129"/>
  <c r="C129"/>
  <c r="G122"/>
  <c r="F122"/>
  <c r="E122"/>
  <c r="D122"/>
  <c r="C122"/>
  <c r="G115"/>
  <c r="F115"/>
  <c r="E115"/>
  <c r="D115"/>
  <c r="C115"/>
  <c r="G108"/>
  <c r="F108"/>
  <c r="E108"/>
  <c r="D108"/>
  <c r="C108"/>
  <c r="G102"/>
  <c r="F102"/>
  <c r="E102"/>
  <c r="D102"/>
  <c r="C102"/>
  <c r="G95"/>
  <c r="F95"/>
  <c r="E95"/>
  <c r="D95"/>
  <c r="C95"/>
  <c r="G88"/>
  <c r="F88"/>
  <c r="E88"/>
  <c r="D88"/>
  <c r="C88"/>
  <c r="G80"/>
  <c r="F80"/>
  <c r="E80"/>
  <c r="D80"/>
  <c r="C80"/>
  <c r="G73"/>
  <c r="F73"/>
  <c r="E73"/>
  <c r="D73"/>
  <c r="C73"/>
  <c r="G67"/>
  <c r="F67"/>
  <c r="E67"/>
  <c r="D67"/>
  <c r="C67"/>
  <c r="G59"/>
  <c r="F59"/>
  <c r="E59"/>
  <c r="D59"/>
  <c r="G52"/>
  <c r="F52"/>
  <c r="E52"/>
  <c r="D52"/>
  <c r="C52"/>
  <c r="G45"/>
  <c r="F45"/>
  <c r="E45"/>
  <c r="D45"/>
  <c r="C45"/>
  <c r="G38"/>
  <c r="F38"/>
  <c r="E38"/>
  <c r="D38"/>
  <c r="C38"/>
  <c r="G32"/>
  <c r="F32"/>
  <c r="E32"/>
  <c r="D32"/>
  <c r="G25"/>
  <c r="F25"/>
  <c r="E25"/>
  <c r="D25"/>
  <c r="C25"/>
  <c r="G17"/>
  <c r="F17"/>
  <c r="E17"/>
  <c r="D17"/>
  <c r="G150" i="20"/>
  <c r="G152" s="1"/>
  <c r="G154" s="1"/>
  <c r="F150"/>
  <c r="F152" s="1"/>
  <c r="F154" s="1"/>
  <c r="E150"/>
  <c r="E152" s="1"/>
  <c r="E154" s="1"/>
  <c r="D150"/>
  <c r="D152" s="1"/>
  <c r="D154" s="1"/>
  <c r="C150"/>
  <c r="C152" s="1"/>
  <c r="C154" s="1"/>
  <c r="G142"/>
  <c r="F142"/>
  <c r="E142"/>
  <c r="D142"/>
  <c r="C142"/>
  <c r="G135"/>
  <c r="F135"/>
  <c r="E135"/>
  <c r="D135"/>
  <c r="C135"/>
  <c r="G129"/>
  <c r="F129"/>
  <c r="E129"/>
  <c r="D129"/>
  <c r="C129"/>
  <c r="G122"/>
  <c r="F122"/>
  <c r="E122"/>
  <c r="D122"/>
  <c r="C122"/>
  <c r="G115"/>
  <c r="F115"/>
  <c r="E115"/>
  <c r="D115"/>
  <c r="C115"/>
  <c r="G108"/>
  <c r="F108"/>
  <c r="E108"/>
  <c r="D108"/>
  <c r="C108"/>
  <c r="G102"/>
  <c r="F102"/>
  <c r="E102"/>
  <c r="D102"/>
  <c r="C102"/>
  <c r="G95"/>
  <c r="F95"/>
  <c r="E95"/>
  <c r="D95"/>
  <c r="C95"/>
  <c r="G88"/>
  <c r="F88"/>
  <c r="E88"/>
  <c r="D88"/>
  <c r="C88"/>
  <c r="G80"/>
  <c r="F80"/>
  <c r="E80"/>
  <c r="D80"/>
  <c r="C80"/>
  <c r="G73"/>
  <c r="F73"/>
  <c r="E73"/>
  <c r="D73"/>
  <c r="C73"/>
  <c r="G67"/>
  <c r="F67"/>
  <c r="E67"/>
  <c r="D67"/>
  <c r="C67"/>
  <c r="G59"/>
  <c r="F59"/>
  <c r="E59"/>
  <c r="D59"/>
  <c r="G52"/>
  <c r="F52"/>
  <c r="E52"/>
  <c r="D52"/>
  <c r="C52"/>
  <c r="G45"/>
  <c r="F45"/>
  <c r="E45"/>
  <c r="D45"/>
  <c r="C45"/>
  <c r="G38"/>
  <c r="F38"/>
  <c r="E38"/>
  <c r="D38"/>
  <c r="C38"/>
  <c r="G32"/>
  <c r="F32"/>
  <c r="E32"/>
  <c r="D32"/>
  <c r="G25"/>
  <c r="F25"/>
  <c r="E25"/>
  <c r="D25"/>
  <c r="C25"/>
  <c r="G17"/>
  <c r="F17"/>
  <c r="E17"/>
  <c r="D17"/>
  <c r="C136" i="21" l="1"/>
  <c r="E136"/>
  <c r="G136"/>
  <c r="C155" i="18"/>
  <c r="E155"/>
  <c r="G155"/>
  <c r="D151" i="20"/>
  <c r="D153" s="1"/>
  <c r="F151"/>
  <c r="F153" s="1"/>
  <c r="C151"/>
  <c r="C153" s="1"/>
  <c r="C155" s="1"/>
  <c r="E151"/>
  <c r="E153" s="1"/>
  <c r="G151"/>
  <c r="G153" s="1"/>
  <c r="G155" s="1"/>
  <c r="D155"/>
  <c r="F155"/>
  <c r="E155"/>
</calcChain>
</file>

<file path=xl/sharedStrings.xml><?xml version="1.0" encoding="utf-8"?>
<sst xmlns="http://schemas.openxmlformats.org/spreadsheetml/2006/main" count="1030" uniqueCount="237">
  <si>
    <t>Пищевые вещества (г)</t>
  </si>
  <si>
    <t>Энергетическая ценность (ккал)</t>
  </si>
  <si>
    <t>Белки</t>
  </si>
  <si>
    <t>Жиры</t>
  </si>
  <si>
    <t>Углеводы</t>
  </si>
  <si>
    <t>Завтрак</t>
  </si>
  <si>
    <t>Чай с сахаром</t>
  </si>
  <si>
    <t>Итого за Завтрак:</t>
  </si>
  <si>
    <t>Обед</t>
  </si>
  <si>
    <t>Итого за Обед:</t>
  </si>
  <si>
    <t>Суп картофельный с макаронными изделиями</t>
  </si>
  <si>
    <t>Примечание:</t>
  </si>
  <si>
    <t xml:space="preserve"> </t>
  </si>
  <si>
    <t>Наименование блюда</t>
  </si>
  <si>
    <t>Картофельное пюре</t>
  </si>
  <si>
    <t>Чай с лимоном и сахаром</t>
  </si>
  <si>
    <t>Плов с курицей</t>
  </si>
  <si>
    <t xml:space="preserve">Утверждаю                                                                               </t>
  </si>
  <si>
    <t>Согласовано</t>
  </si>
  <si>
    <t>Прием пищи</t>
  </si>
  <si>
    <t>Вес блюда</t>
  </si>
  <si>
    <t>Номер по сборнику рецептур</t>
  </si>
  <si>
    <t>Эн.ценность</t>
  </si>
  <si>
    <t>Неделя 1</t>
  </si>
  <si>
    <t>День 1</t>
  </si>
  <si>
    <t>Сыр твердых сортов в нарезке</t>
  </si>
  <si>
    <t>Фрукт свежий**</t>
  </si>
  <si>
    <t>День 2</t>
  </si>
  <si>
    <t>Пром.</t>
  </si>
  <si>
    <t>День 3</t>
  </si>
  <si>
    <t>День 4</t>
  </si>
  <si>
    <t>54-3гн-2020/СР</t>
  </si>
  <si>
    <t>Рагу из курицы</t>
  </si>
  <si>
    <t>День 5</t>
  </si>
  <si>
    <t>Рис отварной</t>
  </si>
  <si>
    <t>Каша гречневая рассыпчатая</t>
  </si>
  <si>
    <t>Компот из смеси сухофруктов</t>
  </si>
  <si>
    <t>Неделя 2</t>
  </si>
  <si>
    <t>Омлет натуральный</t>
  </si>
  <si>
    <t>Литература (сборники рецептур):</t>
  </si>
  <si>
    <t>Директор ООО СК "Инкос"</t>
  </si>
  <si>
    <t>_____________________/А.П.Ермолин/</t>
  </si>
  <si>
    <t>Сгущенное молоко</t>
  </si>
  <si>
    <t>Чай черный с сахаром</t>
  </si>
  <si>
    <t>54-5м-2022/ТПП</t>
  </si>
  <si>
    <t>Йогурт  в инд/ упаковке</t>
  </si>
  <si>
    <t>Чай с ягодой и сахаром***</t>
  </si>
  <si>
    <t>*Допускается замена свежих порционных  овощей (огурец/помидор)  на консервированные овощи, такие как: огурец/помидор, икра кабачковая, зеленый горошек, сладкая кукуруза либо на салаты из свежих или отварных овощей, икра морковная, икра свекольная, маринад овощной с 1 марта 2023 в соответствии с сезонностью.</t>
  </si>
  <si>
    <t>**Фрукты свежие: яблоки, мандарины, апельсины. Не допускается выдача резанных фруктов. Допускается увеличение  выхода фруктов. Допускается замена фруктов в соответствии с сезонностью</t>
  </si>
  <si>
    <t>***Допускается замена ягод в напитках в соответствии с сезонностью.</t>
  </si>
  <si>
    <t>- Сборник рецептур блюд и типовых меню для организации питания обучающихся 1-4-х классов общеобразовательных организаций / Москва, 2022 г., 2022</t>
  </si>
  <si>
    <t xml:space="preserve"> - Сборник рецептур блюд и кулинарных изделий, Издательство "ФБУН «Новосибирский НИИ гигиены» Роспотребнадзора ", Новосибирск, 2022.</t>
  </si>
  <si>
    <t>Хлеб пшеничный</t>
  </si>
  <si>
    <t>Суп из овощей с фрикадельками мясными</t>
  </si>
  <si>
    <t>Хлеб ржаной</t>
  </si>
  <si>
    <t>Борщ с капустой и картофелем со сметаной</t>
  </si>
  <si>
    <t>Рыба, запеченная в сметанном соусе (минтай)</t>
  </si>
  <si>
    <t>Рассольник Ленинградский</t>
  </si>
  <si>
    <t>Средние показатели за период (завтрак):</t>
  </si>
  <si>
    <t>Средние показатели за период (обед):</t>
  </si>
  <si>
    <t>Масло сливочное (порциями)</t>
  </si>
  <si>
    <t>Чай с молоком и сахаром</t>
  </si>
  <si>
    <t>Щи из свежей капусты с картофелем</t>
  </si>
  <si>
    <t>Голубцы ленивые</t>
  </si>
  <si>
    <t>88/2011</t>
  </si>
  <si>
    <t>Овощи в нарезке*</t>
  </si>
  <si>
    <t>Тефтели из говядины с рисом</t>
  </si>
  <si>
    <t>54-16м-2022/ТПП</t>
  </si>
  <si>
    <t>Хлеб ржано-пшеничный</t>
  </si>
  <si>
    <t>54-3р-2022/ТПП</t>
  </si>
  <si>
    <t>Компот из ягоды***</t>
  </si>
  <si>
    <t>Напиток из шиповника</t>
  </si>
  <si>
    <t>Компот из яблок с лимоном</t>
  </si>
  <si>
    <t>Жаркое по домашнему из курицы</t>
  </si>
  <si>
    <t>Компот из изюма</t>
  </si>
  <si>
    <t>Повидло</t>
  </si>
  <si>
    <t>Рассольник домашний</t>
  </si>
  <si>
    <t>54-29м-2022/ТПП</t>
  </si>
  <si>
    <t xml:space="preserve">Напиток лимонный </t>
  </si>
  <si>
    <t xml:space="preserve">Макароны отварные </t>
  </si>
  <si>
    <t>Сырники (творожная запеканка)</t>
  </si>
  <si>
    <t>Курица тушеная в соусе</t>
  </si>
  <si>
    <t>290/2011</t>
  </si>
  <si>
    <t>Картофель отварной, с маслом</t>
  </si>
  <si>
    <t>Печень по-строгановски</t>
  </si>
  <si>
    <t>Суп гороховый</t>
  </si>
  <si>
    <t>Котлета (биточек) из курицы</t>
  </si>
  <si>
    <t>Булочка сладкая</t>
  </si>
  <si>
    <t>Котлета(биточек) рыбная</t>
  </si>
  <si>
    <t>Средние показатели за период:</t>
  </si>
  <si>
    <t xml:space="preserve"> -Сборник рецептур на продукцию для обучающихся во всех общеобразовательных учреждениях /Дели принт/Москва  2011 г.</t>
  </si>
  <si>
    <t xml:space="preserve"> -Сборник рецептур на продукцию для обучающихся во всех общеобразовательных учреждениях /Дели принт/Москва  2016 г.</t>
  </si>
  <si>
    <t xml:space="preserve"> - Сборник технологических нормативов, рецептур блюд и кулинарных изделий для дошкольных организаций и детских оздоровительных учреждений/Пермь, 2011 г.</t>
  </si>
  <si>
    <t>125/2011</t>
  </si>
  <si>
    <t xml:space="preserve"> - Сборник рецептур блюд и кулинарных изделий/ "Издательство Арий"/Москва, 2010 г.</t>
  </si>
  <si>
    <t>1008/2010</t>
  </si>
  <si>
    <t>****Для приготовления молочной каши используется крупа пшенная, пшеничная, ячневая, овсяная, кукурузная, рисовая, гречневая.</t>
  </si>
  <si>
    <t>Каша молочная****</t>
  </si>
  <si>
    <t>Показатели</t>
  </si>
  <si>
    <t>Фактические значения по меню в среднем за день цикла (Завтрак)</t>
  </si>
  <si>
    <t>Рекомендуемые значения по меню в среднем за день цикла (Завтрак)</t>
  </si>
  <si>
    <t>Удельный вес от рекомендуемой величины на</t>
  </si>
  <si>
    <t>Завтрак (в %)</t>
  </si>
  <si>
    <t>сутки (в %)</t>
  </si>
  <si>
    <t>Масса(г)</t>
  </si>
  <si>
    <t>Калорийность, ккал.</t>
  </si>
  <si>
    <t>470-675.6</t>
  </si>
  <si>
    <t>Количество белков (г)</t>
  </si>
  <si>
    <t>Количество жиров (г)</t>
  </si>
  <si>
    <t>Количество углеводов (г)</t>
  </si>
  <si>
    <t>Витамин С, мг</t>
  </si>
  <si>
    <t>Витамин В1, мг</t>
  </si>
  <si>
    <t>0.24</t>
  </si>
  <si>
    <t>Витамин В2, мг</t>
  </si>
  <si>
    <t>0.28</t>
  </si>
  <si>
    <t>Витамин А, мкг рэ</t>
  </si>
  <si>
    <t>Кальций, мг</t>
  </si>
  <si>
    <t>Магний, мг</t>
  </si>
  <si>
    <t>Железо, мг</t>
  </si>
  <si>
    <t>Калий, мг</t>
  </si>
  <si>
    <t>Йод, мкг</t>
  </si>
  <si>
    <t>Селен, мкг</t>
  </si>
  <si>
    <t>Энергетическая и биологическая ценность завтраков для детей 7-11 лет</t>
  </si>
  <si>
    <t>Энергетическая и биологическая ценность обедов для детей 7-11 лет</t>
  </si>
  <si>
    <t>Фактические значения по меню в среднем за день цикла (Обед)</t>
  </si>
  <si>
    <t>Рекомендуемые значения по меню в среднем за день цикла (Обед)</t>
  </si>
  <si>
    <t>Обед (в %)</t>
  </si>
  <si>
    <t>705-1036.4</t>
  </si>
  <si>
    <t>100.5</t>
  </si>
  <si>
    <t>0.36</t>
  </si>
  <si>
    <t>0.42</t>
  </si>
  <si>
    <t>Рассмотренное меню отвечает принципам здорового питания и требованиям СанПиН 2.3/2.4.3590-20 «Санитарно-эпидемиологические требования к организации общественного питания населения» и может быть предложено к утверждению и реализации.</t>
  </si>
  <si>
    <t>54-26к-2022/СР</t>
  </si>
  <si>
    <t>54-1з-2022/СР</t>
  </si>
  <si>
    <t>54-19з-2022/СР</t>
  </si>
  <si>
    <t>54-4гн-2022/СР</t>
  </si>
  <si>
    <t>54-2з-2022/СР</t>
  </si>
  <si>
    <t>54-1г-2022/СР</t>
  </si>
  <si>
    <t>54-31хн-2022/СР</t>
  </si>
  <si>
    <t>54-4г-2022/СР</t>
  </si>
  <si>
    <t>54-10гн-2022/СР</t>
  </si>
  <si>
    <t>54-20з-2022/СР</t>
  </si>
  <si>
    <t>54-5с-2022/СР</t>
  </si>
  <si>
    <t>54-22м-2022/СР</t>
  </si>
  <si>
    <t>54-35хн-2022/СР</t>
  </si>
  <si>
    <t>54-2гн-2022/СР</t>
  </si>
  <si>
    <t>54-11з-2022/СР</t>
  </si>
  <si>
    <t>54-2с-2022/СР</t>
  </si>
  <si>
    <t>54-18м-2022/СР</t>
  </si>
  <si>
    <t>54-4хн-2022/СР</t>
  </si>
  <si>
    <t>54-7з-2022/СР</t>
  </si>
  <si>
    <t>54-11г-2022/СР</t>
  </si>
  <si>
    <t>54-3гн-2022/СР</t>
  </si>
  <si>
    <t>54-23з-2022/СР</t>
  </si>
  <si>
    <t xml:space="preserve"> 54-7с-2022/СР</t>
  </si>
  <si>
    <t>54-6г-2022/СР</t>
  </si>
  <si>
    <t>54-11хн-2022/СР</t>
  </si>
  <si>
    <t>54-24з-2022/СР</t>
  </si>
  <si>
    <t>54-12м-2022/СР</t>
  </si>
  <si>
    <t>54-8гн-2022/СР</t>
  </si>
  <si>
    <t>54-3з-2022/СР</t>
  </si>
  <si>
    <t>54-3с-2022/СР</t>
  </si>
  <si>
    <t>54-13хн-2022/СР</t>
  </si>
  <si>
    <t>54-1хн-2022/СР</t>
  </si>
  <si>
    <t>54-8с-2022/СР</t>
  </si>
  <si>
    <t>54-34хн-2022/СР</t>
  </si>
  <si>
    <t>54-1о-2022/СР</t>
  </si>
  <si>
    <t>54-28м-2022/СР</t>
  </si>
  <si>
    <t>54-10хн-2022/СР</t>
  </si>
  <si>
    <t>54-9к-2022/СР</t>
  </si>
  <si>
    <t>54-9р-2022/СР</t>
  </si>
  <si>
    <t>54-4с-2022/СР</t>
  </si>
  <si>
    <t>54-23к-2022/СР</t>
  </si>
  <si>
    <t>522.4</t>
  </si>
  <si>
    <t>21.43</t>
  </si>
  <si>
    <t>16.21</t>
  </si>
  <si>
    <t>72.7</t>
  </si>
  <si>
    <t>19.55</t>
  </si>
  <si>
    <t>0.22</t>
  </si>
  <si>
    <t>0.3</t>
  </si>
  <si>
    <t>265.09</t>
  </si>
  <si>
    <t>298.59</t>
  </si>
  <si>
    <t>90.18</t>
  </si>
  <si>
    <t>563.06</t>
  </si>
  <si>
    <t>61.57</t>
  </si>
  <si>
    <t>23.46</t>
  </si>
  <si>
    <t>736.9</t>
  </si>
  <si>
    <t>34.31</t>
  </si>
  <si>
    <t>23.31</t>
  </si>
  <si>
    <t>97.46</t>
  </si>
  <si>
    <t>32.94</t>
  </si>
  <si>
    <t>0.4</t>
  </si>
  <si>
    <t>0.44</t>
  </si>
  <si>
    <t>790.53</t>
  </si>
  <si>
    <t>252.18</t>
  </si>
  <si>
    <t>148.66</t>
  </si>
  <si>
    <t>1297.84</t>
  </si>
  <si>
    <t>109.47</t>
  </si>
  <si>
    <t>21.99</t>
  </si>
  <si>
    <t xml:space="preserve">Директор БОУ Г.Омска </t>
  </si>
  <si>
    <t>_________________/                                 /</t>
  </si>
  <si>
    <t>Фрикадельки из говядины</t>
  </si>
  <si>
    <t>Соус сметанный</t>
  </si>
  <si>
    <t>54-1соус/СР</t>
  </si>
  <si>
    <t>Соус сметанный с томатом</t>
  </si>
  <si>
    <t>331/2011</t>
  </si>
  <si>
    <t>Суп с крупой и фрикадельками мясными</t>
  </si>
  <si>
    <t>117/2011</t>
  </si>
  <si>
    <t>Свекольник со сметаной</t>
  </si>
  <si>
    <t>54-18с-2022/СР</t>
  </si>
  <si>
    <t xml:space="preserve">Суп из овощей  </t>
  </si>
  <si>
    <t xml:space="preserve"> 54-26с-2022/СР</t>
  </si>
  <si>
    <t>Соус сметанный натуральный</t>
  </si>
  <si>
    <t>Запеканка из творога с морковью (сырники из творога с морковью)</t>
  </si>
  <si>
    <t>54-2т-2022/СР</t>
  </si>
  <si>
    <t>Цикличное  меню 
горячих завтраков и обедов для обучающихся 1-4х классов с 01.01.24 года.</t>
  </si>
  <si>
    <t>Директор БОУ Г.Омска "Лицей № 74"</t>
  </si>
  <si>
    <t>_________________/Л.В.Лапардина/</t>
  </si>
  <si>
    <t>Цикличное  меню 
горячих завтраков и обедов для обучающихся с овз 1-4х классов с 01.01.24 года.</t>
  </si>
  <si>
    <t>Запеканка из творога  (сырники из творога)</t>
  </si>
  <si>
    <t>54-1т-2022/СР</t>
  </si>
  <si>
    <t>Директор БОУ Г.Омска "СОШ № 82"</t>
  </si>
  <si>
    <t>Директор ООО «ПИТАНИЕ ПРО»</t>
  </si>
  <si>
    <t>_________________/Н.Н.Артамонова/</t>
  </si>
  <si>
    <t>______________/Повикалов Ю.Н./</t>
  </si>
  <si>
    <t>Цикличное  меню 
горячих завтраков и обедов для обучающихся 5-11х классов с 01.01.24 года.</t>
  </si>
  <si>
    <t>Фрикадельки из говядины запеченные в соусе</t>
  </si>
  <si>
    <t>54-29м-2022/ТПП/343/2011</t>
  </si>
  <si>
    <t>Тефтели из говядины с рисом запеченные в соусе</t>
  </si>
  <si>
    <t>54-16м-2022/ТПП/344/2011</t>
  </si>
  <si>
    <t>Котлета (биточек) из курицы запеченная в соусе</t>
  </si>
  <si>
    <t>ТПП/343/2011</t>
  </si>
  <si>
    <t>Котлета(биточек) рыбная запеченная в соусе</t>
  </si>
  <si>
    <t>54-3р-2022/ТПП354/2011</t>
  </si>
  <si>
    <t>ТПП/344/2011</t>
  </si>
  <si>
    <t>Котлета(биточек) рыбная запеченные в соусе</t>
  </si>
  <si>
    <t>Голубцы ленивые запеченные в соусе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</si>
</sst>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Segoe U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Segoe UI"/>
      <family val="2"/>
      <charset val="204"/>
    </font>
    <font>
      <b/>
      <sz val="15"/>
      <color rgb="FF28A745"/>
      <name val="Segoe U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/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/>
    <xf numFmtId="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/>
    <xf numFmtId="4" fontId="8" fillId="7" borderId="1" xfId="0" applyNumberFormat="1" applyFont="1" applyFill="1" applyBorder="1" applyAlignment="1">
      <alignment horizontal="center"/>
    </xf>
    <xf numFmtId="0" fontId="5" fillId="7" borderId="0" xfId="0" applyFont="1" applyFill="1" applyAlignment="1"/>
    <xf numFmtId="0" fontId="3" fillId="0" borderId="0" xfId="0" applyFont="1" applyAlignme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9" fontId="13" fillId="8" borderId="4" xfId="0" applyNumberFormat="1" applyFont="1" applyFill="1" applyBorder="1" applyAlignment="1">
      <alignment horizontal="center" vertical="top" wrapText="1"/>
    </xf>
    <xf numFmtId="9" fontId="13" fillId="0" borderId="4" xfId="0" applyNumberFormat="1" applyFont="1" applyFill="1" applyBorder="1" applyAlignment="1">
      <alignment horizontal="center" vertical="top" wrapText="1"/>
    </xf>
    <xf numFmtId="9" fontId="13" fillId="0" borderId="5" xfId="0" applyNumberFormat="1" applyFont="1" applyFill="1" applyBorder="1" applyAlignment="1">
      <alignment horizontal="center" vertical="top" wrapText="1"/>
    </xf>
    <xf numFmtId="0" fontId="13" fillId="8" borderId="6" xfId="0" applyFont="1" applyFill="1" applyBorder="1" applyAlignment="1">
      <alignment vertical="top" wrapText="1"/>
    </xf>
    <xf numFmtId="0" fontId="13" fillId="8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0" fillId="0" borderId="0" xfId="0" applyFill="1"/>
    <xf numFmtId="0" fontId="13" fillId="0" borderId="6" xfId="0" applyFont="1" applyFill="1" applyBorder="1" applyAlignment="1">
      <alignment vertical="top" wrapText="1"/>
    </xf>
    <xf numFmtId="9" fontId="13" fillId="0" borderId="6" xfId="0" applyNumberFormat="1" applyFont="1" applyFill="1" applyBorder="1" applyAlignment="1">
      <alignment horizontal="center" vertical="top" wrapText="1"/>
    </xf>
    <xf numFmtId="9" fontId="13" fillId="8" borderId="6" xfId="0" applyNumberFormat="1" applyFont="1" applyFill="1" applyBorder="1" applyAlignment="1">
      <alignment horizontal="center" vertical="top" wrapText="1"/>
    </xf>
    <xf numFmtId="0" fontId="13" fillId="0" borderId="6" xfId="0" applyNumberFormat="1" applyFont="1" applyFill="1" applyBorder="1" applyAlignment="1">
      <alignment horizontal="center" vertical="top" wrapText="1"/>
    </xf>
    <xf numFmtId="0" fontId="13" fillId="8" borderId="6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 wrapText="1"/>
    </xf>
    <xf numFmtId="0" fontId="14" fillId="0" borderId="7" xfId="0" applyFont="1" applyBorder="1" applyAlignment="1"/>
    <xf numFmtId="0" fontId="14" fillId="0" borderId="8" xfId="0" applyFont="1" applyBorder="1" applyAlignment="1"/>
    <xf numFmtId="0" fontId="15" fillId="0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Border="1" applyAlignment="1"/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5"/>
  <sheetViews>
    <sheetView view="pageBreakPreview" zoomScaleNormal="80" zoomScaleSheetLayoutView="100" workbookViewId="0">
      <selection sqref="A1:XFD1048576"/>
    </sheetView>
  </sheetViews>
  <sheetFormatPr defaultRowHeight="15"/>
  <cols>
    <col min="1" max="1" width="28.42578125" customWidth="1"/>
    <col min="2" max="2" width="52" customWidth="1"/>
    <col min="3" max="3" width="14.140625" customWidth="1"/>
    <col min="4" max="7" width="16.140625" customWidth="1"/>
    <col min="8" max="8" width="27.140625" customWidth="1"/>
    <col min="238" max="238" width="28.42578125" customWidth="1"/>
    <col min="239" max="239" width="39.5703125" customWidth="1"/>
    <col min="240" max="240" width="14.140625" customWidth="1"/>
    <col min="241" max="244" width="16.140625" customWidth="1"/>
    <col min="245" max="245" width="26.85546875" customWidth="1"/>
    <col min="257" max="257" width="28.42578125" customWidth="1"/>
    <col min="258" max="258" width="52" customWidth="1"/>
    <col min="259" max="259" width="14.140625" customWidth="1"/>
    <col min="260" max="263" width="16.140625" customWidth="1"/>
    <col min="264" max="264" width="27.140625" customWidth="1"/>
    <col min="494" max="494" width="28.42578125" customWidth="1"/>
    <col min="495" max="495" width="39.5703125" customWidth="1"/>
    <col min="496" max="496" width="14.140625" customWidth="1"/>
    <col min="497" max="500" width="16.140625" customWidth="1"/>
    <col min="501" max="501" width="26.85546875" customWidth="1"/>
    <col min="513" max="513" width="28.42578125" customWidth="1"/>
    <col min="514" max="514" width="52" customWidth="1"/>
    <col min="515" max="515" width="14.140625" customWidth="1"/>
    <col min="516" max="519" width="16.140625" customWidth="1"/>
    <col min="520" max="520" width="27.140625" customWidth="1"/>
    <col min="750" max="750" width="28.42578125" customWidth="1"/>
    <col min="751" max="751" width="39.5703125" customWidth="1"/>
    <col min="752" max="752" width="14.140625" customWidth="1"/>
    <col min="753" max="756" width="16.140625" customWidth="1"/>
    <col min="757" max="757" width="26.85546875" customWidth="1"/>
    <col min="769" max="769" width="28.42578125" customWidth="1"/>
    <col min="770" max="770" width="52" customWidth="1"/>
    <col min="771" max="771" width="14.140625" customWidth="1"/>
    <col min="772" max="775" width="16.140625" customWidth="1"/>
    <col min="776" max="776" width="27.140625" customWidth="1"/>
    <col min="1006" max="1006" width="28.42578125" customWidth="1"/>
    <col min="1007" max="1007" width="39.5703125" customWidth="1"/>
    <col min="1008" max="1008" width="14.140625" customWidth="1"/>
    <col min="1009" max="1012" width="16.140625" customWidth="1"/>
    <col min="1013" max="1013" width="26.85546875" customWidth="1"/>
    <col min="1025" max="1025" width="28.42578125" customWidth="1"/>
    <col min="1026" max="1026" width="52" customWidth="1"/>
    <col min="1027" max="1027" width="14.140625" customWidth="1"/>
    <col min="1028" max="1031" width="16.140625" customWidth="1"/>
    <col min="1032" max="1032" width="27.140625" customWidth="1"/>
    <col min="1262" max="1262" width="28.42578125" customWidth="1"/>
    <col min="1263" max="1263" width="39.5703125" customWidth="1"/>
    <col min="1264" max="1264" width="14.140625" customWidth="1"/>
    <col min="1265" max="1268" width="16.140625" customWidth="1"/>
    <col min="1269" max="1269" width="26.85546875" customWidth="1"/>
    <col min="1281" max="1281" width="28.42578125" customWidth="1"/>
    <col min="1282" max="1282" width="52" customWidth="1"/>
    <col min="1283" max="1283" width="14.140625" customWidth="1"/>
    <col min="1284" max="1287" width="16.140625" customWidth="1"/>
    <col min="1288" max="1288" width="27.140625" customWidth="1"/>
    <col min="1518" max="1518" width="28.42578125" customWidth="1"/>
    <col min="1519" max="1519" width="39.5703125" customWidth="1"/>
    <col min="1520" max="1520" width="14.140625" customWidth="1"/>
    <col min="1521" max="1524" width="16.140625" customWidth="1"/>
    <col min="1525" max="1525" width="26.85546875" customWidth="1"/>
    <col min="1537" max="1537" width="28.42578125" customWidth="1"/>
    <col min="1538" max="1538" width="52" customWidth="1"/>
    <col min="1539" max="1539" width="14.140625" customWidth="1"/>
    <col min="1540" max="1543" width="16.140625" customWidth="1"/>
    <col min="1544" max="1544" width="27.140625" customWidth="1"/>
    <col min="1774" max="1774" width="28.42578125" customWidth="1"/>
    <col min="1775" max="1775" width="39.5703125" customWidth="1"/>
    <col min="1776" max="1776" width="14.140625" customWidth="1"/>
    <col min="1777" max="1780" width="16.140625" customWidth="1"/>
    <col min="1781" max="1781" width="26.85546875" customWidth="1"/>
    <col min="1793" max="1793" width="28.42578125" customWidth="1"/>
    <col min="1794" max="1794" width="52" customWidth="1"/>
    <col min="1795" max="1795" width="14.140625" customWidth="1"/>
    <col min="1796" max="1799" width="16.140625" customWidth="1"/>
    <col min="1800" max="1800" width="27.140625" customWidth="1"/>
    <col min="2030" max="2030" width="28.42578125" customWidth="1"/>
    <col min="2031" max="2031" width="39.5703125" customWidth="1"/>
    <col min="2032" max="2032" width="14.140625" customWidth="1"/>
    <col min="2033" max="2036" width="16.140625" customWidth="1"/>
    <col min="2037" max="2037" width="26.85546875" customWidth="1"/>
    <col min="2049" max="2049" width="28.42578125" customWidth="1"/>
    <col min="2050" max="2050" width="52" customWidth="1"/>
    <col min="2051" max="2051" width="14.140625" customWidth="1"/>
    <col min="2052" max="2055" width="16.140625" customWidth="1"/>
    <col min="2056" max="2056" width="27.140625" customWidth="1"/>
    <col min="2286" max="2286" width="28.42578125" customWidth="1"/>
    <col min="2287" max="2287" width="39.5703125" customWidth="1"/>
    <col min="2288" max="2288" width="14.140625" customWidth="1"/>
    <col min="2289" max="2292" width="16.140625" customWidth="1"/>
    <col min="2293" max="2293" width="26.85546875" customWidth="1"/>
    <col min="2305" max="2305" width="28.42578125" customWidth="1"/>
    <col min="2306" max="2306" width="52" customWidth="1"/>
    <col min="2307" max="2307" width="14.140625" customWidth="1"/>
    <col min="2308" max="2311" width="16.140625" customWidth="1"/>
    <col min="2312" max="2312" width="27.140625" customWidth="1"/>
    <col min="2542" max="2542" width="28.42578125" customWidth="1"/>
    <col min="2543" max="2543" width="39.5703125" customWidth="1"/>
    <col min="2544" max="2544" width="14.140625" customWidth="1"/>
    <col min="2545" max="2548" width="16.140625" customWidth="1"/>
    <col min="2549" max="2549" width="26.85546875" customWidth="1"/>
    <col min="2561" max="2561" width="28.42578125" customWidth="1"/>
    <col min="2562" max="2562" width="52" customWidth="1"/>
    <col min="2563" max="2563" width="14.140625" customWidth="1"/>
    <col min="2564" max="2567" width="16.140625" customWidth="1"/>
    <col min="2568" max="2568" width="27.140625" customWidth="1"/>
    <col min="2798" max="2798" width="28.42578125" customWidth="1"/>
    <col min="2799" max="2799" width="39.5703125" customWidth="1"/>
    <col min="2800" max="2800" width="14.140625" customWidth="1"/>
    <col min="2801" max="2804" width="16.140625" customWidth="1"/>
    <col min="2805" max="2805" width="26.85546875" customWidth="1"/>
    <col min="2817" max="2817" width="28.42578125" customWidth="1"/>
    <col min="2818" max="2818" width="52" customWidth="1"/>
    <col min="2819" max="2819" width="14.140625" customWidth="1"/>
    <col min="2820" max="2823" width="16.140625" customWidth="1"/>
    <col min="2824" max="2824" width="27.140625" customWidth="1"/>
    <col min="3054" max="3054" width="28.42578125" customWidth="1"/>
    <col min="3055" max="3055" width="39.5703125" customWidth="1"/>
    <col min="3056" max="3056" width="14.140625" customWidth="1"/>
    <col min="3057" max="3060" width="16.140625" customWidth="1"/>
    <col min="3061" max="3061" width="26.85546875" customWidth="1"/>
    <col min="3073" max="3073" width="28.42578125" customWidth="1"/>
    <col min="3074" max="3074" width="52" customWidth="1"/>
    <col min="3075" max="3075" width="14.140625" customWidth="1"/>
    <col min="3076" max="3079" width="16.140625" customWidth="1"/>
    <col min="3080" max="3080" width="27.140625" customWidth="1"/>
    <col min="3310" max="3310" width="28.42578125" customWidth="1"/>
    <col min="3311" max="3311" width="39.5703125" customWidth="1"/>
    <col min="3312" max="3312" width="14.140625" customWidth="1"/>
    <col min="3313" max="3316" width="16.140625" customWidth="1"/>
    <col min="3317" max="3317" width="26.85546875" customWidth="1"/>
    <col min="3329" max="3329" width="28.42578125" customWidth="1"/>
    <col min="3330" max="3330" width="52" customWidth="1"/>
    <col min="3331" max="3331" width="14.140625" customWidth="1"/>
    <col min="3332" max="3335" width="16.140625" customWidth="1"/>
    <col min="3336" max="3336" width="27.140625" customWidth="1"/>
    <col min="3566" max="3566" width="28.42578125" customWidth="1"/>
    <col min="3567" max="3567" width="39.5703125" customWidth="1"/>
    <col min="3568" max="3568" width="14.140625" customWidth="1"/>
    <col min="3569" max="3572" width="16.140625" customWidth="1"/>
    <col min="3573" max="3573" width="26.85546875" customWidth="1"/>
    <col min="3585" max="3585" width="28.42578125" customWidth="1"/>
    <col min="3586" max="3586" width="52" customWidth="1"/>
    <col min="3587" max="3587" width="14.140625" customWidth="1"/>
    <col min="3588" max="3591" width="16.140625" customWidth="1"/>
    <col min="3592" max="3592" width="27.140625" customWidth="1"/>
    <col min="3822" max="3822" width="28.42578125" customWidth="1"/>
    <col min="3823" max="3823" width="39.5703125" customWidth="1"/>
    <col min="3824" max="3824" width="14.140625" customWidth="1"/>
    <col min="3825" max="3828" width="16.140625" customWidth="1"/>
    <col min="3829" max="3829" width="26.85546875" customWidth="1"/>
    <col min="3841" max="3841" width="28.42578125" customWidth="1"/>
    <col min="3842" max="3842" width="52" customWidth="1"/>
    <col min="3843" max="3843" width="14.140625" customWidth="1"/>
    <col min="3844" max="3847" width="16.140625" customWidth="1"/>
    <col min="3848" max="3848" width="27.140625" customWidth="1"/>
    <col min="4078" max="4078" width="28.42578125" customWidth="1"/>
    <col min="4079" max="4079" width="39.5703125" customWidth="1"/>
    <col min="4080" max="4080" width="14.140625" customWidth="1"/>
    <col min="4081" max="4084" width="16.140625" customWidth="1"/>
    <col min="4085" max="4085" width="26.85546875" customWidth="1"/>
    <col min="4097" max="4097" width="28.42578125" customWidth="1"/>
    <col min="4098" max="4098" width="52" customWidth="1"/>
    <col min="4099" max="4099" width="14.140625" customWidth="1"/>
    <col min="4100" max="4103" width="16.140625" customWidth="1"/>
    <col min="4104" max="4104" width="27.140625" customWidth="1"/>
    <col min="4334" max="4334" width="28.42578125" customWidth="1"/>
    <col min="4335" max="4335" width="39.5703125" customWidth="1"/>
    <col min="4336" max="4336" width="14.140625" customWidth="1"/>
    <col min="4337" max="4340" width="16.140625" customWidth="1"/>
    <col min="4341" max="4341" width="26.85546875" customWidth="1"/>
    <col min="4353" max="4353" width="28.42578125" customWidth="1"/>
    <col min="4354" max="4354" width="52" customWidth="1"/>
    <col min="4355" max="4355" width="14.140625" customWidth="1"/>
    <col min="4356" max="4359" width="16.140625" customWidth="1"/>
    <col min="4360" max="4360" width="27.140625" customWidth="1"/>
    <col min="4590" max="4590" width="28.42578125" customWidth="1"/>
    <col min="4591" max="4591" width="39.5703125" customWidth="1"/>
    <col min="4592" max="4592" width="14.140625" customWidth="1"/>
    <col min="4593" max="4596" width="16.140625" customWidth="1"/>
    <col min="4597" max="4597" width="26.85546875" customWidth="1"/>
    <col min="4609" max="4609" width="28.42578125" customWidth="1"/>
    <col min="4610" max="4610" width="52" customWidth="1"/>
    <col min="4611" max="4611" width="14.140625" customWidth="1"/>
    <col min="4612" max="4615" width="16.140625" customWidth="1"/>
    <col min="4616" max="4616" width="27.140625" customWidth="1"/>
    <col min="4846" max="4846" width="28.42578125" customWidth="1"/>
    <col min="4847" max="4847" width="39.5703125" customWidth="1"/>
    <col min="4848" max="4848" width="14.140625" customWidth="1"/>
    <col min="4849" max="4852" width="16.140625" customWidth="1"/>
    <col min="4853" max="4853" width="26.85546875" customWidth="1"/>
    <col min="4865" max="4865" width="28.42578125" customWidth="1"/>
    <col min="4866" max="4866" width="52" customWidth="1"/>
    <col min="4867" max="4867" width="14.140625" customWidth="1"/>
    <col min="4868" max="4871" width="16.140625" customWidth="1"/>
    <col min="4872" max="4872" width="27.140625" customWidth="1"/>
    <col min="5102" max="5102" width="28.42578125" customWidth="1"/>
    <col min="5103" max="5103" width="39.5703125" customWidth="1"/>
    <col min="5104" max="5104" width="14.140625" customWidth="1"/>
    <col min="5105" max="5108" width="16.140625" customWidth="1"/>
    <col min="5109" max="5109" width="26.85546875" customWidth="1"/>
    <col min="5121" max="5121" width="28.42578125" customWidth="1"/>
    <col min="5122" max="5122" width="52" customWidth="1"/>
    <col min="5123" max="5123" width="14.140625" customWidth="1"/>
    <col min="5124" max="5127" width="16.140625" customWidth="1"/>
    <col min="5128" max="5128" width="27.140625" customWidth="1"/>
    <col min="5358" max="5358" width="28.42578125" customWidth="1"/>
    <col min="5359" max="5359" width="39.5703125" customWidth="1"/>
    <col min="5360" max="5360" width="14.140625" customWidth="1"/>
    <col min="5361" max="5364" width="16.140625" customWidth="1"/>
    <col min="5365" max="5365" width="26.85546875" customWidth="1"/>
    <col min="5377" max="5377" width="28.42578125" customWidth="1"/>
    <col min="5378" max="5378" width="52" customWidth="1"/>
    <col min="5379" max="5379" width="14.140625" customWidth="1"/>
    <col min="5380" max="5383" width="16.140625" customWidth="1"/>
    <col min="5384" max="5384" width="27.140625" customWidth="1"/>
    <col min="5614" max="5614" width="28.42578125" customWidth="1"/>
    <col min="5615" max="5615" width="39.5703125" customWidth="1"/>
    <col min="5616" max="5616" width="14.140625" customWidth="1"/>
    <col min="5617" max="5620" width="16.140625" customWidth="1"/>
    <col min="5621" max="5621" width="26.85546875" customWidth="1"/>
    <col min="5633" max="5633" width="28.42578125" customWidth="1"/>
    <col min="5634" max="5634" width="52" customWidth="1"/>
    <col min="5635" max="5635" width="14.140625" customWidth="1"/>
    <col min="5636" max="5639" width="16.140625" customWidth="1"/>
    <col min="5640" max="5640" width="27.140625" customWidth="1"/>
    <col min="5870" max="5870" width="28.42578125" customWidth="1"/>
    <col min="5871" max="5871" width="39.5703125" customWidth="1"/>
    <col min="5872" max="5872" width="14.140625" customWidth="1"/>
    <col min="5873" max="5876" width="16.140625" customWidth="1"/>
    <col min="5877" max="5877" width="26.85546875" customWidth="1"/>
    <col min="5889" max="5889" width="28.42578125" customWidth="1"/>
    <col min="5890" max="5890" width="52" customWidth="1"/>
    <col min="5891" max="5891" width="14.140625" customWidth="1"/>
    <col min="5892" max="5895" width="16.140625" customWidth="1"/>
    <col min="5896" max="5896" width="27.140625" customWidth="1"/>
    <col min="6126" max="6126" width="28.42578125" customWidth="1"/>
    <col min="6127" max="6127" width="39.5703125" customWidth="1"/>
    <col min="6128" max="6128" width="14.140625" customWidth="1"/>
    <col min="6129" max="6132" width="16.140625" customWidth="1"/>
    <col min="6133" max="6133" width="26.85546875" customWidth="1"/>
    <col min="6145" max="6145" width="28.42578125" customWidth="1"/>
    <col min="6146" max="6146" width="52" customWidth="1"/>
    <col min="6147" max="6147" width="14.140625" customWidth="1"/>
    <col min="6148" max="6151" width="16.140625" customWidth="1"/>
    <col min="6152" max="6152" width="27.140625" customWidth="1"/>
    <col min="6382" max="6382" width="28.42578125" customWidth="1"/>
    <col min="6383" max="6383" width="39.5703125" customWidth="1"/>
    <col min="6384" max="6384" width="14.140625" customWidth="1"/>
    <col min="6385" max="6388" width="16.140625" customWidth="1"/>
    <col min="6389" max="6389" width="26.85546875" customWidth="1"/>
    <col min="6401" max="6401" width="28.42578125" customWidth="1"/>
    <col min="6402" max="6402" width="52" customWidth="1"/>
    <col min="6403" max="6403" width="14.140625" customWidth="1"/>
    <col min="6404" max="6407" width="16.140625" customWidth="1"/>
    <col min="6408" max="6408" width="27.140625" customWidth="1"/>
    <col min="6638" max="6638" width="28.42578125" customWidth="1"/>
    <col min="6639" max="6639" width="39.5703125" customWidth="1"/>
    <col min="6640" max="6640" width="14.140625" customWidth="1"/>
    <col min="6641" max="6644" width="16.140625" customWidth="1"/>
    <col min="6645" max="6645" width="26.85546875" customWidth="1"/>
    <col min="6657" max="6657" width="28.42578125" customWidth="1"/>
    <col min="6658" max="6658" width="52" customWidth="1"/>
    <col min="6659" max="6659" width="14.140625" customWidth="1"/>
    <col min="6660" max="6663" width="16.140625" customWidth="1"/>
    <col min="6664" max="6664" width="27.140625" customWidth="1"/>
    <col min="6894" max="6894" width="28.42578125" customWidth="1"/>
    <col min="6895" max="6895" width="39.5703125" customWidth="1"/>
    <col min="6896" max="6896" width="14.140625" customWidth="1"/>
    <col min="6897" max="6900" width="16.140625" customWidth="1"/>
    <col min="6901" max="6901" width="26.85546875" customWidth="1"/>
    <col min="6913" max="6913" width="28.42578125" customWidth="1"/>
    <col min="6914" max="6914" width="52" customWidth="1"/>
    <col min="6915" max="6915" width="14.140625" customWidth="1"/>
    <col min="6916" max="6919" width="16.140625" customWidth="1"/>
    <col min="6920" max="6920" width="27.140625" customWidth="1"/>
    <col min="7150" max="7150" width="28.42578125" customWidth="1"/>
    <col min="7151" max="7151" width="39.5703125" customWidth="1"/>
    <col min="7152" max="7152" width="14.140625" customWidth="1"/>
    <col min="7153" max="7156" width="16.140625" customWidth="1"/>
    <col min="7157" max="7157" width="26.85546875" customWidth="1"/>
    <col min="7169" max="7169" width="28.42578125" customWidth="1"/>
    <col min="7170" max="7170" width="52" customWidth="1"/>
    <col min="7171" max="7171" width="14.140625" customWidth="1"/>
    <col min="7172" max="7175" width="16.140625" customWidth="1"/>
    <col min="7176" max="7176" width="27.140625" customWidth="1"/>
    <col min="7406" max="7406" width="28.42578125" customWidth="1"/>
    <col min="7407" max="7407" width="39.5703125" customWidth="1"/>
    <col min="7408" max="7408" width="14.140625" customWidth="1"/>
    <col min="7409" max="7412" width="16.140625" customWidth="1"/>
    <col min="7413" max="7413" width="26.85546875" customWidth="1"/>
    <col min="7425" max="7425" width="28.42578125" customWidth="1"/>
    <col min="7426" max="7426" width="52" customWidth="1"/>
    <col min="7427" max="7427" width="14.140625" customWidth="1"/>
    <col min="7428" max="7431" width="16.140625" customWidth="1"/>
    <col min="7432" max="7432" width="27.140625" customWidth="1"/>
    <col min="7662" max="7662" width="28.42578125" customWidth="1"/>
    <col min="7663" max="7663" width="39.5703125" customWidth="1"/>
    <col min="7664" max="7664" width="14.140625" customWidth="1"/>
    <col min="7665" max="7668" width="16.140625" customWidth="1"/>
    <col min="7669" max="7669" width="26.85546875" customWidth="1"/>
    <col min="7681" max="7681" width="28.42578125" customWidth="1"/>
    <col min="7682" max="7682" width="52" customWidth="1"/>
    <col min="7683" max="7683" width="14.140625" customWidth="1"/>
    <col min="7684" max="7687" width="16.140625" customWidth="1"/>
    <col min="7688" max="7688" width="27.140625" customWidth="1"/>
    <col min="7918" max="7918" width="28.42578125" customWidth="1"/>
    <col min="7919" max="7919" width="39.5703125" customWidth="1"/>
    <col min="7920" max="7920" width="14.140625" customWidth="1"/>
    <col min="7921" max="7924" width="16.140625" customWidth="1"/>
    <col min="7925" max="7925" width="26.85546875" customWidth="1"/>
    <col min="7937" max="7937" width="28.42578125" customWidth="1"/>
    <col min="7938" max="7938" width="52" customWidth="1"/>
    <col min="7939" max="7939" width="14.140625" customWidth="1"/>
    <col min="7940" max="7943" width="16.140625" customWidth="1"/>
    <col min="7944" max="7944" width="27.140625" customWidth="1"/>
    <col min="8174" max="8174" width="28.42578125" customWidth="1"/>
    <col min="8175" max="8175" width="39.5703125" customWidth="1"/>
    <col min="8176" max="8176" width="14.140625" customWidth="1"/>
    <col min="8177" max="8180" width="16.140625" customWidth="1"/>
    <col min="8181" max="8181" width="26.85546875" customWidth="1"/>
    <col min="8193" max="8193" width="28.42578125" customWidth="1"/>
    <col min="8194" max="8194" width="52" customWidth="1"/>
    <col min="8195" max="8195" width="14.140625" customWidth="1"/>
    <col min="8196" max="8199" width="16.140625" customWidth="1"/>
    <col min="8200" max="8200" width="27.140625" customWidth="1"/>
    <col min="8430" max="8430" width="28.42578125" customWidth="1"/>
    <col min="8431" max="8431" width="39.5703125" customWidth="1"/>
    <col min="8432" max="8432" width="14.140625" customWidth="1"/>
    <col min="8433" max="8436" width="16.140625" customWidth="1"/>
    <col min="8437" max="8437" width="26.85546875" customWidth="1"/>
    <col min="8449" max="8449" width="28.42578125" customWidth="1"/>
    <col min="8450" max="8450" width="52" customWidth="1"/>
    <col min="8451" max="8451" width="14.140625" customWidth="1"/>
    <col min="8452" max="8455" width="16.140625" customWidth="1"/>
    <col min="8456" max="8456" width="27.140625" customWidth="1"/>
    <col min="8686" max="8686" width="28.42578125" customWidth="1"/>
    <col min="8687" max="8687" width="39.5703125" customWidth="1"/>
    <col min="8688" max="8688" width="14.140625" customWidth="1"/>
    <col min="8689" max="8692" width="16.140625" customWidth="1"/>
    <col min="8693" max="8693" width="26.85546875" customWidth="1"/>
    <col min="8705" max="8705" width="28.42578125" customWidth="1"/>
    <col min="8706" max="8706" width="52" customWidth="1"/>
    <col min="8707" max="8707" width="14.140625" customWidth="1"/>
    <col min="8708" max="8711" width="16.140625" customWidth="1"/>
    <col min="8712" max="8712" width="27.140625" customWidth="1"/>
    <col min="8942" max="8942" width="28.42578125" customWidth="1"/>
    <col min="8943" max="8943" width="39.5703125" customWidth="1"/>
    <col min="8944" max="8944" width="14.140625" customWidth="1"/>
    <col min="8945" max="8948" width="16.140625" customWidth="1"/>
    <col min="8949" max="8949" width="26.85546875" customWidth="1"/>
    <col min="8961" max="8961" width="28.42578125" customWidth="1"/>
    <col min="8962" max="8962" width="52" customWidth="1"/>
    <col min="8963" max="8963" width="14.140625" customWidth="1"/>
    <col min="8964" max="8967" width="16.140625" customWidth="1"/>
    <col min="8968" max="8968" width="27.140625" customWidth="1"/>
    <col min="9198" max="9198" width="28.42578125" customWidth="1"/>
    <col min="9199" max="9199" width="39.5703125" customWidth="1"/>
    <col min="9200" max="9200" width="14.140625" customWidth="1"/>
    <col min="9201" max="9204" width="16.140625" customWidth="1"/>
    <col min="9205" max="9205" width="26.85546875" customWidth="1"/>
    <col min="9217" max="9217" width="28.42578125" customWidth="1"/>
    <col min="9218" max="9218" width="52" customWidth="1"/>
    <col min="9219" max="9219" width="14.140625" customWidth="1"/>
    <col min="9220" max="9223" width="16.140625" customWidth="1"/>
    <col min="9224" max="9224" width="27.140625" customWidth="1"/>
    <col min="9454" max="9454" width="28.42578125" customWidth="1"/>
    <col min="9455" max="9455" width="39.5703125" customWidth="1"/>
    <col min="9456" max="9456" width="14.140625" customWidth="1"/>
    <col min="9457" max="9460" width="16.140625" customWidth="1"/>
    <col min="9461" max="9461" width="26.85546875" customWidth="1"/>
    <col min="9473" max="9473" width="28.42578125" customWidth="1"/>
    <col min="9474" max="9474" width="52" customWidth="1"/>
    <col min="9475" max="9475" width="14.140625" customWidth="1"/>
    <col min="9476" max="9479" width="16.140625" customWidth="1"/>
    <col min="9480" max="9480" width="27.140625" customWidth="1"/>
    <col min="9710" max="9710" width="28.42578125" customWidth="1"/>
    <col min="9711" max="9711" width="39.5703125" customWidth="1"/>
    <col min="9712" max="9712" width="14.140625" customWidth="1"/>
    <col min="9713" max="9716" width="16.140625" customWidth="1"/>
    <col min="9717" max="9717" width="26.85546875" customWidth="1"/>
    <col min="9729" max="9729" width="28.42578125" customWidth="1"/>
    <col min="9730" max="9730" width="52" customWidth="1"/>
    <col min="9731" max="9731" width="14.140625" customWidth="1"/>
    <col min="9732" max="9735" width="16.140625" customWidth="1"/>
    <col min="9736" max="9736" width="27.140625" customWidth="1"/>
    <col min="9966" max="9966" width="28.42578125" customWidth="1"/>
    <col min="9967" max="9967" width="39.5703125" customWidth="1"/>
    <col min="9968" max="9968" width="14.140625" customWidth="1"/>
    <col min="9969" max="9972" width="16.140625" customWidth="1"/>
    <col min="9973" max="9973" width="26.85546875" customWidth="1"/>
    <col min="9985" max="9985" width="28.42578125" customWidth="1"/>
    <col min="9986" max="9986" width="52" customWidth="1"/>
    <col min="9987" max="9987" width="14.140625" customWidth="1"/>
    <col min="9988" max="9991" width="16.140625" customWidth="1"/>
    <col min="9992" max="9992" width="27.140625" customWidth="1"/>
    <col min="10222" max="10222" width="28.42578125" customWidth="1"/>
    <col min="10223" max="10223" width="39.5703125" customWidth="1"/>
    <col min="10224" max="10224" width="14.140625" customWidth="1"/>
    <col min="10225" max="10228" width="16.140625" customWidth="1"/>
    <col min="10229" max="10229" width="26.85546875" customWidth="1"/>
    <col min="10241" max="10241" width="28.42578125" customWidth="1"/>
    <col min="10242" max="10242" width="52" customWidth="1"/>
    <col min="10243" max="10243" width="14.140625" customWidth="1"/>
    <col min="10244" max="10247" width="16.140625" customWidth="1"/>
    <col min="10248" max="10248" width="27.140625" customWidth="1"/>
    <col min="10478" max="10478" width="28.42578125" customWidth="1"/>
    <col min="10479" max="10479" width="39.5703125" customWidth="1"/>
    <col min="10480" max="10480" width="14.140625" customWidth="1"/>
    <col min="10481" max="10484" width="16.140625" customWidth="1"/>
    <col min="10485" max="10485" width="26.85546875" customWidth="1"/>
    <col min="10497" max="10497" width="28.42578125" customWidth="1"/>
    <col min="10498" max="10498" width="52" customWidth="1"/>
    <col min="10499" max="10499" width="14.140625" customWidth="1"/>
    <col min="10500" max="10503" width="16.140625" customWidth="1"/>
    <col min="10504" max="10504" width="27.140625" customWidth="1"/>
    <col min="10734" max="10734" width="28.42578125" customWidth="1"/>
    <col min="10735" max="10735" width="39.5703125" customWidth="1"/>
    <col min="10736" max="10736" width="14.140625" customWidth="1"/>
    <col min="10737" max="10740" width="16.140625" customWidth="1"/>
    <col min="10741" max="10741" width="26.85546875" customWidth="1"/>
    <col min="10753" max="10753" width="28.42578125" customWidth="1"/>
    <col min="10754" max="10754" width="52" customWidth="1"/>
    <col min="10755" max="10755" width="14.140625" customWidth="1"/>
    <col min="10756" max="10759" width="16.140625" customWidth="1"/>
    <col min="10760" max="10760" width="27.140625" customWidth="1"/>
    <col min="10990" max="10990" width="28.42578125" customWidth="1"/>
    <col min="10991" max="10991" width="39.5703125" customWidth="1"/>
    <col min="10992" max="10992" width="14.140625" customWidth="1"/>
    <col min="10993" max="10996" width="16.140625" customWidth="1"/>
    <col min="10997" max="10997" width="26.85546875" customWidth="1"/>
    <col min="11009" max="11009" width="28.42578125" customWidth="1"/>
    <col min="11010" max="11010" width="52" customWidth="1"/>
    <col min="11011" max="11011" width="14.140625" customWidth="1"/>
    <col min="11012" max="11015" width="16.140625" customWidth="1"/>
    <col min="11016" max="11016" width="27.140625" customWidth="1"/>
    <col min="11246" max="11246" width="28.42578125" customWidth="1"/>
    <col min="11247" max="11247" width="39.5703125" customWidth="1"/>
    <col min="11248" max="11248" width="14.140625" customWidth="1"/>
    <col min="11249" max="11252" width="16.140625" customWidth="1"/>
    <col min="11253" max="11253" width="26.85546875" customWidth="1"/>
    <col min="11265" max="11265" width="28.42578125" customWidth="1"/>
    <col min="11266" max="11266" width="52" customWidth="1"/>
    <col min="11267" max="11267" width="14.140625" customWidth="1"/>
    <col min="11268" max="11271" width="16.140625" customWidth="1"/>
    <col min="11272" max="11272" width="27.140625" customWidth="1"/>
    <col min="11502" max="11502" width="28.42578125" customWidth="1"/>
    <col min="11503" max="11503" width="39.5703125" customWidth="1"/>
    <col min="11504" max="11504" width="14.140625" customWidth="1"/>
    <col min="11505" max="11508" width="16.140625" customWidth="1"/>
    <col min="11509" max="11509" width="26.85546875" customWidth="1"/>
    <col min="11521" max="11521" width="28.42578125" customWidth="1"/>
    <col min="11522" max="11522" width="52" customWidth="1"/>
    <col min="11523" max="11523" width="14.140625" customWidth="1"/>
    <col min="11524" max="11527" width="16.140625" customWidth="1"/>
    <col min="11528" max="11528" width="27.140625" customWidth="1"/>
    <col min="11758" max="11758" width="28.42578125" customWidth="1"/>
    <col min="11759" max="11759" width="39.5703125" customWidth="1"/>
    <col min="11760" max="11760" width="14.140625" customWidth="1"/>
    <col min="11761" max="11764" width="16.140625" customWidth="1"/>
    <col min="11765" max="11765" width="26.85546875" customWidth="1"/>
    <col min="11777" max="11777" width="28.42578125" customWidth="1"/>
    <col min="11778" max="11778" width="52" customWidth="1"/>
    <col min="11779" max="11779" width="14.140625" customWidth="1"/>
    <col min="11780" max="11783" width="16.140625" customWidth="1"/>
    <col min="11784" max="11784" width="27.140625" customWidth="1"/>
    <col min="12014" max="12014" width="28.42578125" customWidth="1"/>
    <col min="12015" max="12015" width="39.5703125" customWidth="1"/>
    <col min="12016" max="12016" width="14.140625" customWidth="1"/>
    <col min="12017" max="12020" width="16.140625" customWidth="1"/>
    <col min="12021" max="12021" width="26.85546875" customWidth="1"/>
    <col min="12033" max="12033" width="28.42578125" customWidth="1"/>
    <col min="12034" max="12034" width="52" customWidth="1"/>
    <col min="12035" max="12035" width="14.140625" customWidth="1"/>
    <col min="12036" max="12039" width="16.140625" customWidth="1"/>
    <col min="12040" max="12040" width="27.140625" customWidth="1"/>
    <col min="12270" max="12270" width="28.42578125" customWidth="1"/>
    <col min="12271" max="12271" width="39.5703125" customWidth="1"/>
    <col min="12272" max="12272" width="14.140625" customWidth="1"/>
    <col min="12273" max="12276" width="16.140625" customWidth="1"/>
    <col min="12277" max="12277" width="26.85546875" customWidth="1"/>
    <col min="12289" max="12289" width="28.42578125" customWidth="1"/>
    <col min="12290" max="12290" width="52" customWidth="1"/>
    <col min="12291" max="12291" width="14.140625" customWidth="1"/>
    <col min="12292" max="12295" width="16.140625" customWidth="1"/>
    <col min="12296" max="12296" width="27.140625" customWidth="1"/>
    <col min="12526" max="12526" width="28.42578125" customWidth="1"/>
    <col min="12527" max="12527" width="39.5703125" customWidth="1"/>
    <col min="12528" max="12528" width="14.140625" customWidth="1"/>
    <col min="12529" max="12532" width="16.140625" customWidth="1"/>
    <col min="12533" max="12533" width="26.85546875" customWidth="1"/>
    <col min="12545" max="12545" width="28.42578125" customWidth="1"/>
    <col min="12546" max="12546" width="52" customWidth="1"/>
    <col min="12547" max="12547" width="14.140625" customWidth="1"/>
    <col min="12548" max="12551" width="16.140625" customWidth="1"/>
    <col min="12552" max="12552" width="27.140625" customWidth="1"/>
    <col min="12782" max="12782" width="28.42578125" customWidth="1"/>
    <col min="12783" max="12783" width="39.5703125" customWidth="1"/>
    <col min="12784" max="12784" width="14.140625" customWidth="1"/>
    <col min="12785" max="12788" width="16.140625" customWidth="1"/>
    <col min="12789" max="12789" width="26.85546875" customWidth="1"/>
    <col min="12801" max="12801" width="28.42578125" customWidth="1"/>
    <col min="12802" max="12802" width="52" customWidth="1"/>
    <col min="12803" max="12803" width="14.140625" customWidth="1"/>
    <col min="12804" max="12807" width="16.140625" customWidth="1"/>
    <col min="12808" max="12808" width="27.140625" customWidth="1"/>
    <col min="13038" max="13038" width="28.42578125" customWidth="1"/>
    <col min="13039" max="13039" width="39.5703125" customWidth="1"/>
    <col min="13040" max="13040" width="14.140625" customWidth="1"/>
    <col min="13041" max="13044" width="16.140625" customWidth="1"/>
    <col min="13045" max="13045" width="26.85546875" customWidth="1"/>
    <col min="13057" max="13057" width="28.42578125" customWidth="1"/>
    <col min="13058" max="13058" width="52" customWidth="1"/>
    <col min="13059" max="13059" width="14.140625" customWidth="1"/>
    <col min="13060" max="13063" width="16.140625" customWidth="1"/>
    <col min="13064" max="13064" width="27.140625" customWidth="1"/>
    <col min="13294" max="13294" width="28.42578125" customWidth="1"/>
    <col min="13295" max="13295" width="39.5703125" customWidth="1"/>
    <col min="13296" max="13296" width="14.140625" customWidth="1"/>
    <col min="13297" max="13300" width="16.140625" customWidth="1"/>
    <col min="13301" max="13301" width="26.85546875" customWidth="1"/>
    <col min="13313" max="13313" width="28.42578125" customWidth="1"/>
    <col min="13314" max="13314" width="52" customWidth="1"/>
    <col min="13315" max="13315" width="14.140625" customWidth="1"/>
    <col min="13316" max="13319" width="16.140625" customWidth="1"/>
    <col min="13320" max="13320" width="27.140625" customWidth="1"/>
    <col min="13550" max="13550" width="28.42578125" customWidth="1"/>
    <col min="13551" max="13551" width="39.5703125" customWidth="1"/>
    <col min="13552" max="13552" width="14.140625" customWidth="1"/>
    <col min="13553" max="13556" width="16.140625" customWidth="1"/>
    <col min="13557" max="13557" width="26.85546875" customWidth="1"/>
    <col min="13569" max="13569" width="28.42578125" customWidth="1"/>
    <col min="13570" max="13570" width="52" customWidth="1"/>
    <col min="13571" max="13571" width="14.140625" customWidth="1"/>
    <col min="13572" max="13575" width="16.140625" customWidth="1"/>
    <col min="13576" max="13576" width="27.140625" customWidth="1"/>
    <col min="13806" max="13806" width="28.42578125" customWidth="1"/>
    <col min="13807" max="13807" width="39.5703125" customWidth="1"/>
    <col min="13808" max="13808" width="14.140625" customWidth="1"/>
    <col min="13809" max="13812" width="16.140625" customWidth="1"/>
    <col min="13813" max="13813" width="26.85546875" customWidth="1"/>
    <col min="13825" max="13825" width="28.42578125" customWidth="1"/>
    <col min="13826" max="13826" width="52" customWidth="1"/>
    <col min="13827" max="13827" width="14.140625" customWidth="1"/>
    <col min="13828" max="13831" width="16.140625" customWidth="1"/>
    <col min="13832" max="13832" width="27.140625" customWidth="1"/>
    <col min="14062" max="14062" width="28.42578125" customWidth="1"/>
    <col min="14063" max="14063" width="39.5703125" customWidth="1"/>
    <col min="14064" max="14064" width="14.140625" customWidth="1"/>
    <col min="14065" max="14068" width="16.140625" customWidth="1"/>
    <col min="14069" max="14069" width="26.85546875" customWidth="1"/>
    <col min="14081" max="14081" width="28.42578125" customWidth="1"/>
    <col min="14082" max="14082" width="52" customWidth="1"/>
    <col min="14083" max="14083" width="14.140625" customWidth="1"/>
    <col min="14084" max="14087" width="16.140625" customWidth="1"/>
    <col min="14088" max="14088" width="27.140625" customWidth="1"/>
    <col min="14318" max="14318" width="28.42578125" customWidth="1"/>
    <col min="14319" max="14319" width="39.5703125" customWidth="1"/>
    <col min="14320" max="14320" width="14.140625" customWidth="1"/>
    <col min="14321" max="14324" width="16.140625" customWidth="1"/>
    <col min="14325" max="14325" width="26.85546875" customWidth="1"/>
    <col min="14337" max="14337" width="28.42578125" customWidth="1"/>
    <col min="14338" max="14338" width="52" customWidth="1"/>
    <col min="14339" max="14339" width="14.140625" customWidth="1"/>
    <col min="14340" max="14343" width="16.140625" customWidth="1"/>
    <col min="14344" max="14344" width="27.140625" customWidth="1"/>
    <col min="14574" max="14574" width="28.42578125" customWidth="1"/>
    <col min="14575" max="14575" width="39.5703125" customWidth="1"/>
    <col min="14576" max="14576" width="14.140625" customWidth="1"/>
    <col min="14577" max="14580" width="16.140625" customWidth="1"/>
    <col min="14581" max="14581" width="26.85546875" customWidth="1"/>
    <col min="14593" max="14593" width="28.42578125" customWidth="1"/>
    <col min="14594" max="14594" width="52" customWidth="1"/>
    <col min="14595" max="14595" width="14.140625" customWidth="1"/>
    <col min="14596" max="14599" width="16.140625" customWidth="1"/>
    <col min="14600" max="14600" width="27.140625" customWidth="1"/>
    <col min="14830" max="14830" width="28.42578125" customWidth="1"/>
    <col min="14831" max="14831" width="39.5703125" customWidth="1"/>
    <col min="14832" max="14832" width="14.140625" customWidth="1"/>
    <col min="14833" max="14836" width="16.140625" customWidth="1"/>
    <col min="14837" max="14837" width="26.85546875" customWidth="1"/>
    <col min="14849" max="14849" width="28.42578125" customWidth="1"/>
    <col min="14850" max="14850" width="52" customWidth="1"/>
    <col min="14851" max="14851" width="14.140625" customWidth="1"/>
    <col min="14852" max="14855" width="16.140625" customWidth="1"/>
    <col min="14856" max="14856" width="27.140625" customWidth="1"/>
    <col min="15086" max="15086" width="28.42578125" customWidth="1"/>
    <col min="15087" max="15087" width="39.5703125" customWidth="1"/>
    <col min="15088" max="15088" width="14.140625" customWidth="1"/>
    <col min="15089" max="15092" width="16.140625" customWidth="1"/>
    <col min="15093" max="15093" width="26.85546875" customWidth="1"/>
    <col min="15105" max="15105" width="28.42578125" customWidth="1"/>
    <col min="15106" max="15106" width="52" customWidth="1"/>
    <col min="15107" max="15107" width="14.140625" customWidth="1"/>
    <col min="15108" max="15111" width="16.140625" customWidth="1"/>
    <col min="15112" max="15112" width="27.140625" customWidth="1"/>
    <col min="15342" max="15342" width="28.42578125" customWidth="1"/>
    <col min="15343" max="15343" width="39.5703125" customWidth="1"/>
    <col min="15344" max="15344" width="14.140625" customWidth="1"/>
    <col min="15345" max="15348" width="16.140625" customWidth="1"/>
    <col min="15349" max="15349" width="26.85546875" customWidth="1"/>
    <col min="15361" max="15361" width="28.42578125" customWidth="1"/>
    <col min="15362" max="15362" width="52" customWidth="1"/>
    <col min="15363" max="15363" width="14.140625" customWidth="1"/>
    <col min="15364" max="15367" width="16.140625" customWidth="1"/>
    <col min="15368" max="15368" width="27.140625" customWidth="1"/>
    <col min="15598" max="15598" width="28.42578125" customWidth="1"/>
    <col min="15599" max="15599" width="39.5703125" customWidth="1"/>
    <col min="15600" max="15600" width="14.140625" customWidth="1"/>
    <col min="15601" max="15604" width="16.140625" customWidth="1"/>
    <col min="15605" max="15605" width="26.85546875" customWidth="1"/>
    <col min="15617" max="15617" width="28.42578125" customWidth="1"/>
    <col min="15618" max="15618" width="52" customWidth="1"/>
    <col min="15619" max="15619" width="14.140625" customWidth="1"/>
    <col min="15620" max="15623" width="16.140625" customWidth="1"/>
    <col min="15624" max="15624" width="27.140625" customWidth="1"/>
    <col min="15854" max="15854" width="28.42578125" customWidth="1"/>
    <col min="15855" max="15855" width="39.5703125" customWidth="1"/>
    <col min="15856" max="15856" width="14.140625" customWidth="1"/>
    <col min="15857" max="15860" width="16.140625" customWidth="1"/>
    <col min="15861" max="15861" width="26.85546875" customWidth="1"/>
    <col min="15873" max="15873" width="28.42578125" customWidth="1"/>
    <col min="15874" max="15874" width="52" customWidth="1"/>
    <col min="15875" max="15875" width="14.140625" customWidth="1"/>
    <col min="15876" max="15879" width="16.140625" customWidth="1"/>
    <col min="15880" max="15880" width="27.140625" customWidth="1"/>
    <col min="16110" max="16110" width="28.42578125" customWidth="1"/>
    <col min="16111" max="16111" width="39.5703125" customWidth="1"/>
    <col min="16112" max="16112" width="14.140625" customWidth="1"/>
    <col min="16113" max="16116" width="16.140625" customWidth="1"/>
    <col min="16117" max="16117" width="26.85546875" customWidth="1"/>
    <col min="16129" max="16129" width="28.42578125" customWidth="1"/>
    <col min="16130" max="16130" width="52" customWidth="1"/>
    <col min="16131" max="16131" width="14.140625" customWidth="1"/>
    <col min="16132" max="16135" width="16.140625" customWidth="1"/>
    <col min="16136" max="16136" width="27.140625" customWidth="1"/>
    <col min="16366" max="16366" width="28.42578125" customWidth="1"/>
    <col min="16367" max="16367" width="39.5703125" customWidth="1"/>
    <col min="16368" max="16368" width="14.140625" customWidth="1"/>
    <col min="16369" max="16372" width="16.140625" customWidth="1"/>
    <col min="16373" max="16373" width="26.85546875" customWidth="1"/>
  </cols>
  <sheetData>
    <row r="1" spans="1:8" ht="18.75" customHeight="1">
      <c r="A1" s="2" t="s">
        <v>18</v>
      </c>
      <c r="B1" s="2"/>
      <c r="C1" s="2"/>
      <c r="D1" s="2"/>
      <c r="E1" s="2"/>
      <c r="F1" s="2"/>
      <c r="G1" s="2" t="s">
        <v>17</v>
      </c>
      <c r="H1" s="2"/>
    </row>
    <row r="2" spans="1:8" ht="25.5" customHeight="1">
      <c r="A2" s="76" t="s">
        <v>216</v>
      </c>
      <c r="B2" s="76"/>
      <c r="C2" s="3"/>
      <c r="D2" s="3"/>
      <c r="E2" s="3"/>
      <c r="F2" s="3"/>
      <c r="G2" s="3" t="s">
        <v>40</v>
      </c>
      <c r="H2" s="3"/>
    </row>
    <row r="3" spans="1:8" ht="16.5" customHeight="1">
      <c r="A3" s="76" t="s">
        <v>217</v>
      </c>
      <c r="B3" s="76"/>
      <c r="C3" s="3"/>
      <c r="D3" s="3"/>
      <c r="E3" s="3"/>
      <c r="F3" s="3"/>
      <c r="G3" s="3" t="s">
        <v>41</v>
      </c>
    </row>
    <row r="4" spans="1:8" ht="15.75">
      <c r="D4" s="4"/>
      <c r="E4" s="4"/>
    </row>
    <row r="5" spans="1:8" ht="15.75">
      <c r="A5" s="4"/>
      <c r="B5" s="4"/>
      <c r="C5" s="4"/>
      <c r="D5" s="1"/>
      <c r="E5" s="1"/>
      <c r="F5" s="1"/>
      <c r="G5" s="1"/>
    </row>
    <row r="6" spans="1:8" s="5" customFormat="1" ht="39" customHeight="1">
      <c r="A6" s="77" t="s">
        <v>218</v>
      </c>
      <c r="B6" s="77" t="s">
        <v>12</v>
      </c>
      <c r="C6" s="77"/>
      <c r="D6" s="77"/>
      <c r="E6" s="77"/>
      <c r="F6" s="77"/>
      <c r="G6" s="77"/>
      <c r="H6" s="77"/>
    </row>
    <row r="7" spans="1:8" s="5" customFormat="1">
      <c r="B7" s="6"/>
      <c r="C7" s="7"/>
      <c r="H7" s="6"/>
    </row>
    <row r="8" spans="1:8" s="5" customFormat="1" ht="17.100000000000001" customHeight="1">
      <c r="A8" s="78" t="s">
        <v>19</v>
      </c>
      <c r="B8" s="78" t="s">
        <v>13</v>
      </c>
      <c r="C8" s="78" t="s">
        <v>20</v>
      </c>
      <c r="D8" s="78" t="s">
        <v>0</v>
      </c>
      <c r="E8" s="78"/>
      <c r="F8" s="78"/>
      <c r="G8" s="79" t="s">
        <v>1</v>
      </c>
      <c r="H8" s="79" t="s">
        <v>21</v>
      </c>
    </row>
    <row r="9" spans="1:8" s="5" customFormat="1" ht="44.25" customHeight="1">
      <c r="A9" s="78"/>
      <c r="B9" s="78"/>
      <c r="C9" s="78"/>
      <c r="D9" s="57" t="s">
        <v>2</v>
      </c>
      <c r="E9" s="57" t="s">
        <v>3</v>
      </c>
      <c r="F9" s="57" t="s">
        <v>4</v>
      </c>
      <c r="G9" s="79" t="s">
        <v>22</v>
      </c>
      <c r="H9" s="79"/>
    </row>
    <row r="10" spans="1:8" s="5" customFormat="1" ht="18.75">
      <c r="A10" s="8" t="s">
        <v>23</v>
      </c>
      <c r="B10" s="9"/>
      <c r="C10" s="10"/>
      <c r="D10" s="10"/>
      <c r="E10" s="10"/>
      <c r="F10" s="10"/>
      <c r="G10" s="10"/>
      <c r="H10" s="10"/>
    </row>
    <row r="11" spans="1:8" s="5" customFormat="1" ht="18.75">
      <c r="A11" s="11" t="s">
        <v>24</v>
      </c>
      <c r="B11" s="12"/>
      <c r="C11" s="13"/>
      <c r="D11" s="13"/>
      <c r="E11" s="13"/>
      <c r="F11" s="13"/>
      <c r="G11" s="13"/>
      <c r="H11" s="13"/>
    </row>
    <row r="12" spans="1:8" s="5" customFormat="1" ht="18.75" customHeight="1">
      <c r="A12" s="75" t="s">
        <v>5</v>
      </c>
      <c r="B12" s="14" t="s">
        <v>97</v>
      </c>
      <c r="C12" s="15">
        <v>200</v>
      </c>
      <c r="D12" s="16">
        <v>4.5999999999999996</v>
      </c>
      <c r="E12" s="16">
        <v>5.8</v>
      </c>
      <c r="F12" s="16">
        <v>24.3</v>
      </c>
      <c r="G12" s="16">
        <v>167.2</v>
      </c>
      <c r="H12" s="15" t="s">
        <v>132</v>
      </c>
    </row>
    <row r="13" spans="1:8" s="5" customFormat="1" ht="18.75" customHeight="1">
      <c r="A13" s="75">
        <v>2</v>
      </c>
      <c r="B13" s="15" t="s">
        <v>25</v>
      </c>
      <c r="C13" s="15">
        <v>30</v>
      </c>
      <c r="D13" s="16">
        <v>7</v>
      </c>
      <c r="E13" s="16">
        <v>8.9</v>
      </c>
      <c r="F13" s="16">
        <v>0</v>
      </c>
      <c r="G13" s="16">
        <v>107.5</v>
      </c>
      <c r="H13" s="15" t="s">
        <v>133</v>
      </c>
    </row>
    <row r="14" spans="1:8" s="5" customFormat="1" ht="18.75" customHeight="1">
      <c r="A14" s="75"/>
      <c r="B14" s="15" t="s">
        <v>60</v>
      </c>
      <c r="C14" s="15">
        <v>10</v>
      </c>
      <c r="D14" s="16">
        <v>0.1</v>
      </c>
      <c r="E14" s="16">
        <v>7.3</v>
      </c>
      <c r="F14" s="16">
        <v>0.1</v>
      </c>
      <c r="G14" s="16">
        <v>66.099999999999994</v>
      </c>
      <c r="H14" s="15" t="s">
        <v>134</v>
      </c>
    </row>
    <row r="15" spans="1:8" s="5" customFormat="1" ht="18.75">
      <c r="A15" s="75"/>
      <c r="B15" s="15" t="s">
        <v>52</v>
      </c>
      <c r="C15" s="15">
        <v>60</v>
      </c>
      <c r="D15" s="16">
        <v>4.5999999999999996</v>
      </c>
      <c r="E15" s="16">
        <v>0.5</v>
      </c>
      <c r="F15" s="16">
        <v>29.5</v>
      </c>
      <c r="G15" s="16">
        <v>140.6</v>
      </c>
      <c r="H15" s="15" t="s">
        <v>28</v>
      </c>
    </row>
    <row r="16" spans="1:8" s="5" customFormat="1" ht="18.75">
      <c r="A16" s="75"/>
      <c r="B16" s="15" t="s">
        <v>61</v>
      </c>
      <c r="C16" s="15">
        <v>200</v>
      </c>
      <c r="D16" s="16">
        <v>1.6</v>
      </c>
      <c r="E16" s="16">
        <v>1.1000000000000001</v>
      </c>
      <c r="F16" s="16">
        <v>8.6</v>
      </c>
      <c r="G16" s="16">
        <v>50.9</v>
      </c>
      <c r="H16" s="15" t="s">
        <v>135</v>
      </c>
    </row>
    <row r="17" spans="1:8" s="5" customFormat="1" ht="18.75">
      <c r="A17" s="17" t="s">
        <v>7</v>
      </c>
      <c r="B17" s="18"/>
      <c r="C17" s="17">
        <v>500</v>
      </c>
      <c r="D17" s="19">
        <f>SUM(D12:D16)</f>
        <v>17.899999999999999</v>
      </c>
      <c r="E17" s="19">
        <f>SUM(E12:E16)</f>
        <v>23.6</v>
      </c>
      <c r="F17" s="19">
        <f>SUM(F12:F16)</f>
        <v>62.500000000000007</v>
      </c>
      <c r="G17" s="19">
        <f>SUM(G12:G16)</f>
        <v>532.29999999999995</v>
      </c>
      <c r="H17" s="20"/>
    </row>
    <row r="18" spans="1:8" s="5" customFormat="1" ht="26.25" customHeight="1">
      <c r="A18" s="72" t="s">
        <v>8</v>
      </c>
      <c r="B18" s="14" t="s">
        <v>65</v>
      </c>
      <c r="C18" s="15">
        <v>60</v>
      </c>
      <c r="D18" s="16">
        <v>0.5</v>
      </c>
      <c r="E18" s="16">
        <v>0.1</v>
      </c>
      <c r="F18" s="16">
        <v>1.5</v>
      </c>
      <c r="G18" s="16">
        <v>8.5</v>
      </c>
      <c r="H18" s="15" t="s">
        <v>136</v>
      </c>
    </row>
    <row r="19" spans="1:8" s="5" customFormat="1" ht="29.25" customHeight="1">
      <c r="A19" s="72">
        <v>2</v>
      </c>
      <c r="B19" s="15" t="s">
        <v>62</v>
      </c>
      <c r="C19" s="15">
        <v>200</v>
      </c>
      <c r="D19" s="16">
        <v>1.9</v>
      </c>
      <c r="E19" s="16">
        <v>7.2</v>
      </c>
      <c r="F19" s="16">
        <v>7.5</v>
      </c>
      <c r="G19" s="16">
        <v>102.2</v>
      </c>
      <c r="H19" s="15" t="s">
        <v>64</v>
      </c>
    </row>
    <row r="20" spans="1:8" s="5" customFormat="1" ht="20.25" customHeight="1">
      <c r="A20" s="72">
        <v>3</v>
      </c>
      <c r="B20" s="15" t="s">
        <v>201</v>
      </c>
      <c r="C20" s="15">
        <v>90</v>
      </c>
      <c r="D20" s="16">
        <v>12.3</v>
      </c>
      <c r="E20" s="16">
        <v>10.9</v>
      </c>
      <c r="F20" s="16">
        <v>6.1</v>
      </c>
      <c r="G20" s="16">
        <v>172</v>
      </c>
      <c r="H20" s="15" t="s">
        <v>77</v>
      </c>
    </row>
    <row r="21" spans="1:8" s="5" customFormat="1" ht="20.25" customHeight="1">
      <c r="A21" s="72"/>
      <c r="B21" s="15" t="s">
        <v>202</v>
      </c>
      <c r="C21" s="15">
        <v>50</v>
      </c>
      <c r="D21" s="16">
        <v>0.7</v>
      </c>
      <c r="E21" s="16">
        <v>4.0999999999999996</v>
      </c>
      <c r="F21" s="16">
        <v>1.6</v>
      </c>
      <c r="G21" s="16">
        <v>46.5</v>
      </c>
      <c r="H21" s="15" t="s">
        <v>203</v>
      </c>
    </row>
    <row r="22" spans="1:8" s="5" customFormat="1" ht="20.25" customHeight="1">
      <c r="A22" s="72"/>
      <c r="B22" s="15" t="s">
        <v>79</v>
      </c>
      <c r="C22" s="15">
        <v>150</v>
      </c>
      <c r="D22" s="16">
        <v>5.3</v>
      </c>
      <c r="E22" s="16">
        <v>4.9000000000000004</v>
      </c>
      <c r="F22" s="16">
        <v>32.799999999999997</v>
      </c>
      <c r="G22" s="16">
        <v>196.8</v>
      </c>
      <c r="H22" s="15" t="s">
        <v>137</v>
      </c>
    </row>
    <row r="23" spans="1:8" s="5" customFormat="1" ht="20.25" customHeight="1">
      <c r="A23" s="72"/>
      <c r="B23" s="15" t="s">
        <v>52</v>
      </c>
      <c r="C23" s="15">
        <v>80</v>
      </c>
      <c r="D23" s="16">
        <v>6.1</v>
      </c>
      <c r="E23" s="16">
        <v>0.6</v>
      </c>
      <c r="F23" s="16">
        <v>39.4</v>
      </c>
      <c r="G23" s="16">
        <v>187.5</v>
      </c>
      <c r="H23" s="15" t="s">
        <v>28</v>
      </c>
    </row>
    <row r="24" spans="1:8" s="5" customFormat="1" ht="18.75">
      <c r="A24" s="72" t="s">
        <v>8</v>
      </c>
      <c r="B24" s="15" t="s">
        <v>70</v>
      </c>
      <c r="C24" s="15">
        <v>200</v>
      </c>
      <c r="D24" s="16">
        <v>0.1</v>
      </c>
      <c r="E24" s="16">
        <v>0</v>
      </c>
      <c r="F24" s="16">
        <v>7.2</v>
      </c>
      <c r="G24" s="16">
        <v>29.3</v>
      </c>
      <c r="H24" s="15" t="s">
        <v>138</v>
      </c>
    </row>
    <row r="25" spans="1:8" s="5" customFormat="1" ht="18.75">
      <c r="A25" s="17" t="s">
        <v>9</v>
      </c>
      <c r="B25" s="18"/>
      <c r="C25" s="17">
        <f>SUM(C18:C24)</f>
        <v>830</v>
      </c>
      <c r="D25" s="19">
        <f>SUM(D18:D24)</f>
        <v>26.9</v>
      </c>
      <c r="E25" s="19">
        <f>SUM(E18:E24)</f>
        <v>27.799999999999997</v>
      </c>
      <c r="F25" s="19">
        <f>SUM(F18:F24)</f>
        <v>96.100000000000009</v>
      </c>
      <c r="G25" s="19">
        <f>SUM(G18:G24)</f>
        <v>742.8</v>
      </c>
      <c r="H25" s="20"/>
    </row>
    <row r="26" spans="1:8" s="5" customFormat="1" ht="18.75">
      <c r="A26" s="11" t="s">
        <v>27</v>
      </c>
      <c r="B26" s="21"/>
      <c r="C26" s="22"/>
      <c r="D26" s="23"/>
      <c r="E26" s="23"/>
      <c r="F26" s="23"/>
      <c r="G26" s="23"/>
      <c r="H26" s="22"/>
    </row>
    <row r="27" spans="1:8" s="5" customFormat="1" ht="18.75">
      <c r="A27" s="72" t="s">
        <v>5</v>
      </c>
      <c r="B27" s="14" t="s">
        <v>66</v>
      </c>
      <c r="C27" s="15">
        <v>90</v>
      </c>
      <c r="D27" s="16">
        <v>13</v>
      </c>
      <c r="E27" s="16">
        <v>13.2</v>
      </c>
      <c r="F27" s="16">
        <v>7.3</v>
      </c>
      <c r="G27" s="16">
        <v>199.7</v>
      </c>
      <c r="H27" s="15" t="s">
        <v>67</v>
      </c>
    </row>
    <row r="28" spans="1:8" s="5" customFormat="1" ht="18.75">
      <c r="A28" s="72"/>
      <c r="B28" s="14" t="s">
        <v>204</v>
      </c>
      <c r="C28" s="15">
        <v>50</v>
      </c>
      <c r="D28" s="16">
        <v>0.7</v>
      </c>
      <c r="E28" s="16">
        <v>1.4</v>
      </c>
      <c r="F28" s="16">
        <v>2.7</v>
      </c>
      <c r="G28" s="16">
        <v>25.6</v>
      </c>
      <c r="H28" s="15" t="s">
        <v>205</v>
      </c>
    </row>
    <row r="29" spans="1:8" s="5" customFormat="1" ht="18.75">
      <c r="A29" s="72">
        <v>4</v>
      </c>
      <c r="B29" s="15" t="s">
        <v>35</v>
      </c>
      <c r="C29" s="15">
        <v>150</v>
      </c>
      <c r="D29" s="16">
        <v>8.1999999999999993</v>
      </c>
      <c r="E29" s="16">
        <v>6.3</v>
      </c>
      <c r="F29" s="16">
        <v>35.9</v>
      </c>
      <c r="G29" s="16">
        <v>233.7</v>
      </c>
      <c r="H29" s="15" t="s">
        <v>139</v>
      </c>
    </row>
    <row r="30" spans="1:8" s="5" customFormat="1" ht="18.75">
      <c r="A30" s="72"/>
      <c r="B30" s="15" t="s">
        <v>68</v>
      </c>
      <c r="C30" s="15">
        <v>50</v>
      </c>
      <c r="D30" s="16">
        <v>3.3</v>
      </c>
      <c r="E30" s="16">
        <v>0.6</v>
      </c>
      <c r="F30" s="16">
        <v>19.8</v>
      </c>
      <c r="G30" s="16">
        <v>97.8</v>
      </c>
      <c r="H30" s="15" t="s">
        <v>28</v>
      </c>
    </row>
    <row r="31" spans="1:8" s="5" customFormat="1" ht="18.75">
      <c r="A31" s="72">
        <v>5</v>
      </c>
      <c r="B31" s="15" t="s">
        <v>46</v>
      </c>
      <c r="C31" s="15">
        <v>200</v>
      </c>
      <c r="D31" s="16">
        <v>0.2</v>
      </c>
      <c r="E31" s="16">
        <v>0.1</v>
      </c>
      <c r="F31" s="16">
        <v>6.8</v>
      </c>
      <c r="G31" s="16">
        <v>28.9</v>
      </c>
      <c r="H31" s="15" t="s">
        <v>140</v>
      </c>
    </row>
    <row r="32" spans="1:8" s="5" customFormat="1" ht="18.75">
      <c r="A32" s="17" t="s">
        <v>7</v>
      </c>
      <c r="B32" s="18"/>
      <c r="C32" s="17">
        <v>540</v>
      </c>
      <c r="D32" s="19">
        <f>SUM(D27:D31)</f>
        <v>25.4</v>
      </c>
      <c r="E32" s="19">
        <f>SUM(E27:E31)</f>
        <v>21.6</v>
      </c>
      <c r="F32" s="19">
        <f>SUM(F27:F31)</f>
        <v>72.5</v>
      </c>
      <c r="G32" s="19">
        <f>SUM(G27:G31)</f>
        <v>585.69999999999993</v>
      </c>
      <c r="H32" s="20"/>
    </row>
    <row r="33" spans="1:8" s="5" customFormat="1" ht="18.75">
      <c r="A33" s="72" t="s">
        <v>8</v>
      </c>
      <c r="B33" s="14" t="s">
        <v>65</v>
      </c>
      <c r="C33" s="15">
        <v>60</v>
      </c>
      <c r="D33" s="16">
        <v>1.7</v>
      </c>
      <c r="E33" s="16">
        <v>0.1</v>
      </c>
      <c r="F33" s="16">
        <v>3.5</v>
      </c>
      <c r="G33" s="16">
        <v>22.1</v>
      </c>
      <c r="H33" s="15" t="s">
        <v>141</v>
      </c>
    </row>
    <row r="34" spans="1:8" s="5" customFormat="1" ht="24" customHeight="1">
      <c r="A34" s="72">
        <v>2</v>
      </c>
      <c r="B34" s="15" t="s">
        <v>206</v>
      </c>
      <c r="C34" s="15">
        <v>200</v>
      </c>
      <c r="D34" s="16">
        <v>14</v>
      </c>
      <c r="E34" s="16">
        <v>6.1</v>
      </c>
      <c r="F34" s="16">
        <v>9.1</v>
      </c>
      <c r="G34" s="16">
        <v>147.1</v>
      </c>
      <c r="H34" s="15" t="s">
        <v>207</v>
      </c>
    </row>
    <row r="35" spans="1:8" s="5" customFormat="1" ht="18.75">
      <c r="A35" s="72">
        <v>3</v>
      </c>
      <c r="B35" s="15" t="s">
        <v>32</v>
      </c>
      <c r="C35" s="15">
        <v>250</v>
      </c>
      <c r="D35" s="16">
        <v>26.2</v>
      </c>
      <c r="E35" s="16">
        <v>8.8000000000000007</v>
      </c>
      <c r="F35" s="16">
        <v>21.9</v>
      </c>
      <c r="G35" s="16">
        <v>271.7</v>
      </c>
      <c r="H35" s="15" t="s">
        <v>143</v>
      </c>
    </row>
    <row r="36" spans="1:8" s="5" customFormat="1" ht="18.75">
      <c r="A36" s="72">
        <v>4</v>
      </c>
      <c r="B36" s="15" t="s">
        <v>52</v>
      </c>
      <c r="C36" s="15">
        <v>80</v>
      </c>
      <c r="D36" s="16">
        <v>6.1</v>
      </c>
      <c r="E36" s="16">
        <v>0.6</v>
      </c>
      <c r="F36" s="16">
        <v>39.4</v>
      </c>
      <c r="G36" s="16">
        <v>187.5</v>
      </c>
      <c r="H36" s="15" t="s">
        <v>28</v>
      </c>
    </row>
    <row r="37" spans="1:8" s="5" customFormat="1" ht="18.75">
      <c r="A37" s="72">
        <v>5</v>
      </c>
      <c r="B37" s="15" t="s">
        <v>36</v>
      </c>
      <c r="C37" s="15">
        <v>200</v>
      </c>
      <c r="D37" s="16">
        <v>0.4</v>
      </c>
      <c r="E37" s="16">
        <v>0</v>
      </c>
      <c r="F37" s="16">
        <v>19.8</v>
      </c>
      <c r="G37" s="16">
        <v>80.8</v>
      </c>
      <c r="H37" s="15" t="s">
        <v>144</v>
      </c>
    </row>
    <row r="38" spans="1:8" s="5" customFormat="1" ht="18.75">
      <c r="A38" s="17" t="s">
        <v>9</v>
      </c>
      <c r="B38" s="18"/>
      <c r="C38" s="17">
        <f>SUM(C33:C37)</f>
        <v>790</v>
      </c>
      <c r="D38" s="19">
        <f>SUM(D33:D37)</f>
        <v>48.4</v>
      </c>
      <c r="E38" s="19">
        <f>SUM(E33:E37)</f>
        <v>15.6</v>
      </c>
      <c r="F38" s="19">
        <f>SUM(F33:F37)</f>
        <v>93.7</v>
      </c>
      <c r="G38" s="19">
        <f>SUM(G33:G37)</f>
        <v>709.19999999999993</v>
      </c>
      <c r="H38" s="20"/>
    </row>
    <row r="39" spans="1:8" s="5" customFormat="1" ht="18.75">
      <c r="A39" s="11" t="s">
        <v>29</v>
      </c>
      <c r="B39" s="21"/>
      <c r="C39" s="22"/>
      <c r="D39" s="23"/>
      <c r="E39" s="23"/>
      <c r="F39" s="23"/>
      <c r="G39" s="23"/>
      <c r="H39" s="22"/>
    </row>
    <row r="40" spans="1:8" s="5" customFormat="1" ht="27.75" customHeight="1">
      <c r="A40" s="72" t="s">
        <v>5</v>
      </c>
      <c r="B40" s="14" t="s">
        <v>219</v>
      </c>
      <c r="C40" s="15">
        <v>150</v>
      </c>
      <c r="D40" s="16">
        <v>29.7</v>
      </c>
      <c r="E40" s="16">
        <v>10.7</v>
      </c>
      <c r="F40" s="16">
        <v>21.6</v>
      </c>
      <c r="G40" s="16">
        <v>301.3</v>
      </c>
      <c r="H40" s="15" t="s">
        <v>220</v>
      </c>
    </row>
    <row r="41" spans="1:8" s="5" customFormat="1" ht="18.75">
      <c r="A41" s="72"/>
      <c r="B41" s="15" t="s">
        <v>42</v>
      </c>
      <c r="C41" s="15">
        <v>10</v>
      </c>
      <c r="D41" s="16">
        <v>0.7</v>
      </c>
      <c r="E41" s="16">
        <v>0.9</v>
      </c>
      <c r="F41" s="16">
        <v>5.6</v>
      </c>
      <c r="G41" s="16">
        <v>32.700000000000003</v>
      </c>
      <c r="H41" s="15" t="s">
        <v>28</v>
      </c>
    </row>
    <row r="42" spans="1:8" s="5" customFormat="1" ht="18.75">
      <c r="A42" s="72">
        <v>2</v>
      </c>
      <c r="B42" s="15" t="s">
        <v>52</v>
      </c>
      <c r="C42" s="15">
        <v>50</v>
      </c>
      <c r="D42" s="16">
        <v>3.8</v>
      </c>
      <c r="E42" s="16">
        <v>0.4</v>
      </c>
      <c r="F42" s="16">
        <v>24.6</v>
      </c>
      <c r="G42" s="16">
        <v>117.2</v>
      </c>
      <c r="H42" s="15" t="s">
        <v>28</v>
      </c>
    </row>
    <row r="43" spans="1:8" s="5" customFormat="1" ht="18.75">
      <c r="A43" s="72"/>
      <c r="B43" s="15" t="s">
        <v>43</v>
      </c>
      <c r="C43" s="15">
        <v>200</v>
      </c>
      <c r="D43" s="16">
        <v>0.2</v>
      </c>
      <c r="E43" s="16">
        <v>0</v>
      </c>
      <c r="F43" s="16">
        <v>6.4</v>
      </c>
      <c r="G43" s="16">
        <v>26.8</v>
      </c>
      <c r="H43" s="15" t="s">
        <v>145</v>
      </c>
    </row>
    <row r="44" spans="1:8" s="5" customFormat="1" ht="18.75">
      <c r="A44" s="72">
        <v>3</v>
      </c>
      <c r="B44" s="15" t="s">
        <v>45</v>
      </c>
      <c r="C44" s="15">
        <v>95</v>
      </c>
      <c r="D44" s="16">
        <v>3.9</v>
      </c>
      <c r="E44" s="16">
        <v>1.4</v>
      </c>
      <c r="F44" s="16">
        <v>5.6</v>
      </c>
      <c r="G44" s="16">
        <v>50.8</v>
      </c>
      <c r="H44" s="15" t="s">
        <v>28</v>
      </c>
    </row>
    <row r="45" spans="1:8" s="5" customFormat="1" ht="18.75">
      <c r="A45" s="17" t="s">
        <v>7</v>
      </c>
      <c r="B45" s="24"/>
      <c r="C45" s="17">
        <f>SUM(C40:C44)</f>
        <v>505</v>
      </c>
      <c r="D45" s="19">
        <f>SUM(D40:D44)</f>
        <v>38.299999999999997</v>
      </c>
      <c r="E45" s="19">
        <f>SUM(E40:E44)</f>
        <v>13.4</v>
      </c>
      <c r="F45" s="19">
        <f>SUM(F40:F44)</f>
        <v>63.800000000000004</v>
      </c>
      <c r="G45" s="19">
        <f>SUM(G40:G44)</f>
        <v>528.79999999999995</v>
      </c>
      <c r="H45" s="20"/>
    </row>
    <row r="46" spans="1:8" s="5" customFormat="1" ht="21" customHeight="1">
      <c r="A46" s="72" t="s">
        <v>8</v>
      </c>
      <c r="B46" s="14" t="s">
        <v>65</v>
      </c>
      <c r="C46" s="15">
        <v>60</v>
      </c>
      <c r="D46" s="16">
        <v>0.5</v>
      </c>
      <c r="E46" s="16">
        <v>6.1</v>
      </c>
      <c r="F46" s="16">
        <v>4.3</v>
      </c>
      <c r="G46" s="16">
        <v>74.3</v>
      </c>
      <c r="H46" s="15" t="s">
        <v>146</v>
      </c>
    </row>
    <row r="47" spans="1:8" s="5" customFormat="1" ht="21" customHeight="1">
      <c r="A47" s="72">
        <v>2</v>
      </c>
      <c r="B47" s="15" t="s">
        <v>208</v>
      </c>
      <c r="C47" s="15">
        <v>200</v>
      </c>
      <c r="D47" s="16">
        <v>1.8</v>
      </c>
      <c r="E47" s="16">
        <v>4.3</v>
      </c>
      <c r="F47" s="16">
        <v>10.7</v>
      </c>
      <c r="G47" s="16">
        <v>88.3</v>
      </c>
      <c r="H47" s="15" t="s">
        <v>209</v>
      </c>
    </row>
    <row r="48" spans="1:8" s="5" customFormat="1" ht="21" customHeight="1">
      <c r="A48" s="72"/>
      <c r="B48" s="15" t="s">
        <v>84</v>
      </c>
      <c r="C48" s="15">
        <v>90</v>
      </c>
      <c r="D48" s="16">
        <v>15.1</v>
      </c>
      <c r="E48" s="16">
        <v>14.3</v>
      </c>
      <c r="F48" s="16">
        <v>6</v>
      </c>
      <c r="G48" s="16">
        <v>212.8</v>
      </c>
      <c r="H48" s="15" t="s">
        <v>148</v>
      </c>
    </row>
    <row r="49" spans="1:8" s="5" customFormat="1" ht="21" customHeight="1">
      <c r="A49" s="72">
        <v>3</v>
      </c>
      <c r="B49" s="15" t="s">
        <v>83</v>
      </c>
      <c r="C49" s="15">
        <v>150</v>
      </c>
      <c r="D49" s="16">
        <v>2.9</v>
      </c>
      <c r="E49" s="16">
        <v>3.7</v>
      </c>
      <c r="F49" s="16">
        <v>22.2</v>
      </c>
      <c r="G49" s="16">
        <v>133.80000000000001</v>
      </c>
      <c r="H49" s="15" t="s">
        <v>93</v>
      </c>
    </row>
    <row r="50" spans="1:8" s="5" customFormat="1" ht="21" customHeight="1">
      <c r="A50" s="56"/>
      <c r="B50" s="15" t="s">
        <v>68</v>
      </c>
      <c r="C50" s="15">
        <v>80</v>
      </c>
      <c r="D50" s="16">
        <v>5.3</v>
      </c>
      <c r="E50" s="16">
        <v>1</v>
      </c>
      <c r="F50" s="16">
        <v>31.7</v>
      </c>
      <c r="G50" s="16">
        <v>156.5</v>
      </c>
      <c r="H50" s="15" t="s">
        <v>28</v>
      </c>
    </row>
    <row r="51" spans="1:8" s="5" customFormat="1" ht="21" customHeight="1">
      <c r="A51" s="56"/>
      <c r="B51" s="15" t="s">
        <v>74</v>
      </c>
      <c r="C51" s="15">
        <v>200</v>
      </c>
      <c r="D51" s="16">
        <v>0.4</v>
      </c>
      <c r="E51" s="16">
        <v>0.1</v>
      </c>
      <c r="F51" s="16">
        <v>18.3</v>
      </c>
      <c r="G51" s="16">
        <v>75.900000000000006</v>
      </c>
      <c r="H51" s="15" t="s">
        <v>149</v>
      </c>
    </row>
    <row r="52" spans="1:8" s="5" customFormat="1" ht="18.75">
      <c r="A52" s="17" t="s">
        <v>9</v>
      </c>
      <c r="B52" s="24"/>
      <c r="C52" s="17">
        <f>SUM(C46:C51)</f>
        <v>780</v>
      </c>
      <c r="D52" s="19">
        <f>SUM(D46:D51)</f>
        <v>25.999999999999996</v>
      </c>
      <c r="E52" s="19">
        <f>SUM(E46:E51)</f>
        <v>29.5</v>
      </c>
      <c r="F52" s="19">
        <f>SUM(F46:F51)</f>
        <v>93.2</v>
      </c>
      <c r="G52" s="19">
        <f>SUM(G46:G51)</f>
        <v>741.6</v>
      </c>
      <c r="H52" s="20"/>
    </row>
    <row r="53" spans="1:8" s="5" customFormat="1" ht="18.75">
      <c r="A53" s="11" t="s">
        <v>30</v>
      </c>
      <c r="B53" s="21"/>
      <c r="C53" s="22"/>
      <c r="D53" s="23"/>
      <c r="E53" s="23"/>
      <c r="F53" s="23"/>
      <c r="G53" s="23"/>
      <c r="H53" s="22"/>
    </row>
    <row r="54" spans="1:8" s="5" customFormat="1" ht="25.5" customHeight="1">
      <c r="A54" s="72" t="s">
        <v>5</v>
      </c>
      <c r="B54" s="14" t="s">
        <v>65</v>
      </c>
      <c r="C54" s="15">
        <v>60</v>
      </c>
      <c r="D54" s="16">
        <v>1.5</v>
      </c>
      <c r="E54" s="16">
        <v>6.1</v>
      </c>
      <c r="F54" s="16">
        <v>6.2</v>
      </c>
      <c r="G54" s="16">
        <v>85.8</v>
      </c>
      <c r="H54" s="15" t="s">
        <v>150</v>
      </c>
    </row>
    <row r="55" spans="1:8" s="5" customFormat="1" ht="18.75">
      <c r="A55" s="72">
        <v>2</v>
      </c>
      <c r="B55" s="15" t="s">
        <v>86</v>
      </c>
      <c r="C55" s="15">
        <v>90</v>
      </c>
      <c r="D55" s="16">
        <v>17.2</v>
      </c>
      <c r="E55" s="16">
        <v>3.9</v>
      </c>
      <c r="F55" s="16">
        <v>12</v>
      </c>
      <c r="G55" s="16">
        <v>151.80000000000001</v>
      </c>
      <c r="H55" s="15" t="s">
        <v>44</v>
      </c>
    </row>
    <row r="56" spans="1:8" s="5" customFormat="1" ht="18.75">
      <c r="A56" s="72"/>
      <c r="B56" s="15" t="s">
        <v>14</v>
      </c>
      <c r="C56" s="15">
        <v>150</v>
      </c>
      <c r="D56" s="16">
        <v>3.1</v>
      </c>
      <c r="E56" s="16">
        <v>5.3</v>
      </c>
      <c r="F56" s="16">
        <v>19.8</v>
      </c>
      <c r="G56" s="16">
        <v>139.4</v>
      </c>
      <c r="H56" s="15" t="s">
        <v>151</v>
      </c>
    </row>
    <row r="57" spans="1:8" s="5" customFormat="1" ht="18.75">
      <c r="A57" s="72">
        <v>3</v>
      </c>
      <c r="B57" s="15" t="s">
        <v>52</v>
      </c>
      <c r="C57" s="15">
        <v>30</v>
      </c>
      <c r="D57" s="16">
        <v>2.2999999999999998</v>
      </c>
      <c r="E57" s="16">
        <v>0.2</v>
      </c>
      <c r="F57" s="16">
        <v>14.8</v>
      </c>
      <c r="G57" s="16">
        <v>70.3</v>
      </c>
      <c r="H57" s="15" t="s">
        <v>28</v>
      </c>
    </row>
    <row r="58" spans="1:8" s="5" customFormat="1" ht="18.75">
      <c r="A58" s="72">
        <v>4</v>
      </c>
      <c r="B58" s="15" t="s">
        <v>15</v>
      </c>
      <c r="C58" s="15">
        <v>200</v>
      </c>
      <c r="D58" s="16">
        <v>0.2</v>
      </c>
      <c r="E58" s="16">
        <v>0.1</v>
      </c>
      <c r="F58" s="16">
        <v>6.6</v>
      </c>
      <c r="G58" s="16">
        <v>27.9</v>
      </c>
      <c r="H58" s="15" t="s">
        <v>152</v>
      </c>
    </row>
    <row r="59" spans="1:8" s="5" customFormat="1" ht="18.75">
      <c r="A59" s="17" t="s">
        <v>7</v>
      </c>
      <c r="B59" s="24"/>
      <c r="C59" s="17">
        <v>530</v>
      </c>
      <c r="D59" s="19">
        <f>SUM(D54:D58)</f>
        <v>24.3</v>
      </c>
      <c r="E59" s="19">
        <f>SUM(E54:E58)</f>
        <v>15.6</v>
      </c>
      <c r="F59" s="19">
        <f>SUM(F54:F58)</f>
        <v>59.4</v>
      </c>
      <c r="G59" s="19">
        <f>SUM(G54:G58)</f>
        <v>475.2</v>
      </c>
      <c r="H59" s="20"/>
    </row>
    <row r="60" spans="1:8" s="5" customFormat="1" ht="18.75">
      <c r="A60" s="72" t="s">
        <v>8</v>
      </c>
      <c r="B60" s="14" t="s">
        <v>65</v>
      </c>
      <c r="C60" s="15">
        <v>60</v>
      </c>
      <c r="D60" s="16">
        <v>0.9</v>
      </c>
      <c r="E60" s="16">
        <v>5.3</v>
      </c>
      <c r="F60" s="16">
        <v>5.8</v>
      </c>
      <c r="G60" s="16">
        <v>74.7</v>
      </c>
      <c r="H60" s="15" t="s">
        <v>153</v>
      </c>
    </row>
    <row r="61" spans="1:8" s="5" customFormat="1" ht="18.75">
      <c r="A61" s="72">
        <v>2</v>
      </c>
      <c r="B61" s="15" t="s">
        <v>210</v>
      </c>
      <c r="C61" s="15">
        <v>200</v>
      </c>
      <c r="D61" s="16">
        <v>1.4</v>
      </c>
      <c r="E61" s="16">
        <v>1.9</v>
      </c>
      <c r="F61" s="16">
        <v>8.1</v>
      </c>
      <c r="G61" s="16">
        <v>55.5</v>
      </c>
      <c r="H61" s="15" t="s">
        <v>211</v>
      </c>
    </row>
    <row r="62" spans="1:8" s="5" customFormat="1" ht="18.75">
      <c r="A62" s="72">
        <v>3</v>
      </c>
      <c r="B62" s="15" t="s">
        <v>88</v>
      </c>
      <c r="C62" s="15">
        <v>90</v>
      </c>
      <c r="D62" s="16">
        <v>12.6</v>
      </c>
      <c r="E62" s="16">
        <v>2.4</v>
      </c>
      <c r="F62" s="16">
        <v>7.7</v>
      </c>
      <c r="G62" s="16">
        <v>102.9</v>
      </c>
      <c r="H62" s="15" t="s">
        <v>69</v>
      </c>
    </row>
    <row r="63" spans="1:8" s="5" customFormat="1" ht="18.75">
      <c r="A63" s="72"/>
      <c r="B63" s="14" t="s">
        <v>212</v>
      </c>
      <c r="C63" s="15">
        <v>50</v>
      </c>
      <c r="D63" s="16">
        <v>1.5</v>
      </c>
      <c r="E63" s="16">
        <v>8.1999999999999993</v>
      </c>
      <c r="F63" s="16">
        <v>3.3</v>
      </c>
      <c r="G63" s="16">
        <v>93</v>
      </c>
      <c r="H63" s="15" t="s">
        <v>203</v>
      </c>
    </row>
    <row r="64" spans="1:8" s="5" customFormat="1" ht="18.75">
      <c r="A64" s="72"/>
      <c r="B64" s="15" t="s">
        <v>34</v>
      </c>
      <c r="C64" s="15">
        <v>170</v>
      </c>
      <c r="D64" s="16">
        <v>4.0999999999999996</v>
      </c>
      <c r="E64" s="16">
        <v>5.5</v>
      </c>
      <c r="F64" s="16">
        <v>41.3</v>
      </c>
      <c r="G64" s="16">
        <v>230.7</v>
      </c>
      <c r="H64" s="15" t="s">
        <v>155</v>
      </c>
    </row>
    <row r="65" spans="1:8" s="5" customFormat="1" ht="18.75">
      <c r="A65" s="72"/>
      <c r="B65" s="15" t="s">
        <v>68</v>
      </c>
      <c r="C65" s="15">
        <v>80</v>
      </c>
      <c r="D65" s="16">
        <v>5.3</v>
      </c>
      <c r="E65" s="16">
        <v>1</v>
      </c>
      <c r="F65" s="16">
        <v>31.7</v>
      </c>
      <c r="G65" s="16">
        <v>156.5</v>
      </c>
      <c r="H65" s="15" t="s">
        <v>28</v>
      </c>
    </row>
    <row r="66" spans="1:8" s="5" customFormat="1" ht="18.75">
      <c r="A66" s="72">
        <v>4</v>
      </c>
      <c r="B66" s="15" t="s">
        <v>70</v>
      </c>
      <c r="C66" s="15">
        <v>200</v>
      </c>
      <c r="D66" s="16">
        <v>0.1</v>
      </c>
      <c r="E66" s="16">
        <v>0.1</v>
      </c>
      <c r="F66" s="16">
        <v>7.8</v>
      </c>
      <c r="G66" s="16">
        <v>32.700000000000003</v>
      </c>
      <c r="H66" s="15" t="s">
        <v>156</v>
      </c>
    </row>
    <row r="67" spans="1:8" s="5" customFormat="1" ht="18.75">
      <c r="A67" s="17" t="s">
        <v>9</v>
      </c>
      <c r="B67" s="24"/>
      <c r="C67" s="17">
        <f>SUM(C60:C66)</f>
        <v>850</v>
      </c>
      <c r="D67" s="19">
        <f>SUM(D60:D66)</f>
        <v>25.900000000000002</v>
      </c>
      <c r="E67" s="19">
        <f>SUM(E60:E66)</f>
        <v>24.4</v>
      </c>
      <c r="F67" s="19">
        <f>SUM(F60:F66)</f>
        <v>105.69999999999999</v>
      </c>
      <c r="G67" s="19">
        <f>SUM(G60:G66)</f>
        <v>746</v>
      </c>
      <c r="H67" s="20"/>
    </row>
    <row r="68" spans="1:8" s="5" customFormat="1" ht="18.75">
      <c r="A68" s="11" t="s">
        <v>33</v>
      </c>
      <c r="B68" s="21"/>
      <c r="C68" s="22"/>
      <c r="D68" s="23"/>
      <c r="E68" s="23"/>
      <c r="F68" s="23"/>
      <c r="G68" s="23"/>
      <c r="H68" s="22"/>
    </row>
    <row r="69" spans="1:8" s="5" customFormat="1" ht="18.75">
      <c r="A69" s="72" t="s">
        <v>5</v>
      </c>
      <c r="B69" s="14" t="s">
        <v>65</v>
      </c>
      <c r="C69" s="15">
        <v>60</v>
      </c>
      <c r="D69" s="16">
        <v>0.9</v>
      </c>
      <c r="E69" s="16">
        <v>2.8</v>
      </c>
      <c r="F69" s="16">
        <v>4.4000000000000004</v>
      </c>
      <c r="G69" s="16">
        <v>46.8</v>
      </c>
      <c r="H69" s="15" t="s">
        <v>157</v>
      </c>
    </row>
    <row r="70" spans="1:8" s="5" customFormat="1" ht="18.75">
      <c r="A70" s="72">
        <v>2</v>
      </c>
      <c r="B70" s="15" t="s">
        <v>16</v>
      </c>
      <c r="C70" s="15">
        <v>200</v>
      </c>
      <c r="D70" s="16">
        <v>27.2</v>
      </c>
      <c r="E70" s="16">
        <v>8.1</v>
      </c>
      <c r="F70" s="16">
        <v>33.200000000000003</v>
      </c>
      <c r="G70" s="16">
        <v>314.60000000000002</v>
      </c>
      <c r="H70" s="15" t="s">
        <v>158</v>
      </c>
    </row>
    <row r="71" spans="1:8" s="5" customFormat="1" ht="18.75">
      <c r="A71" s="72"/>
      <c r="B71" s="15" t="s">
        <v>52</v>
      </c>
      <c r="C71" s="15">
        <v>40</v>
      </c>
      <c r="D71" s="16">
        <v>3</v>
      </c>
      <c r="E71" s="16">
        <v>0.3</v>
      </c>
      <c r="F71" s="16">
        <v>19.7</v>
      </c>
      <c r="G71" s="16">
        <v>93.8</v>
      </c>
      <c r="H71" s="15" t="s">
        <v>28</v>
      </c>
    </row>
    <row r="72" spans="1:8" s="5" customFormat="1" ht="18.75">
      <c r="A72" s="72">
        <v>4</v>
      </c>
      <c r="B72" s="15" t="s">
        <v>46</v>
      </c>
      <c r="C72" s="15">
        <v>200</v>
      </c>
      <c r="D72" s="16">
        <v>0.3</v>
      </c>
      <c r="E72" s="16">
        <v>0.1</v>
      </c>
      <c r="F72" s="16">
        <v>7.2</v>
      </c>
      <c r="G72" s="16">
        <v>31.2</v>
      </c>
      <c r="H72" s="15" t="s">
        <v>159</v>
      </c>
    </row>
    <row r="73" spans="1:8" s="5" customFormat="1" ht="18.75">
      <c r="A73" s="17" t="s">
        <v>7</v>
      </c>
      <c r="B73" s="17"/>
      <c r="C73" s="17">
        <f>SUM(C69:C72)</f>
        <v>500</v>
      </c>
      <c r="D73" s="19">
        <f>SUM(D69:D72)</f>
        <v>31.4</v>
      </c>
      <c r="E73" s="19">
        <f>SUM(E69:E72)</f>
        <v>11.299999999999999</v>
      </c>
      <c r="F73" s="19">
        <f>SUM(F69:F72)</f>
        <v>64.5</v>
      </c>
      <c r="G73" s="19">
        <f>SUM(G69:G72)</f>
        <v>486.40000000000003</v>
      </c>
      <c r="H73" s="20"/>
    </row>
    <row r="74" spans="1:8" s="5" customFormat="1" ht="18.75">
      <c r="A74" s="72" t="s">
        <v>8</v>
      </c>
      <c r="B74" s="14" t="s">
        <v>65</v>
      </c>
      <c r="C74" s="15">
        <v>60</v>
      </c>
      <c r="D74" s="16">
        <v>0.7</v>
      </c>
      <c r="E74" s="16">
        <v>0.1</v>
      </c>
      <c r="F74" s="16">
        <v>2.2999999999999998</v>
      </c>
      <c r="G74" s="16">
        <v>12.8</v>
      </c>
      <c r="H74" s="15" t="s">
        <v>160</v>
      </c>
    </row>
    <row r="75" spans="1:8" s="5" customFormat="1" ht="18.75">
      <c r="A75" s="72">
        <v>2</v>
      </c>
      <c r="B75" s="15" t="s">
        <v>57</v>
      </c>
      <c r="C75" s="15">
        <v>200</v>
      </c>
      <c r="D75" s="16">
        <v>4.8</v>
      </c>
      <c r="E75" s="16">
        <v>5.8</v>
      </c>
      <c r="F75" s="16">
        <v>13.6</v>
      </c>
      <c r="G75" s="16">
        <v>125.5</v>
      </c>
      <c r="H75" s="15" t="s">
        <v>161</v>
      </c>
    </row>
    <row r="76" spans="1:8" s="5" customFormat="1" ht="18.75">
      <c r="A76" s="72">
        <v>3</v>
      </c>
      <c r="B76" s="15" t="s">
        <v>81</v>
      </c>
      <c r="C76" s="15">
        <v>90</v>
      </c>
      <c r="D76" s="16">
        <v>21</v>
      </c>
      <c r="E76" s="16">
        <v>5.5</v>
      </c>
      <c r="F76" s="16">
        <v>3.5</v>
      </c>
      <c r="G76" s="16">
        <v>147.1</v>
      </c>
      <c r="H76" s="15" t="s">
        <v>82</v>
      </c>
    </row>
    <row r="77" spans="1:8" s="5" customFormat="1" ht="18.75">
      <c r="A77" s="72"/>
      <c r="B77" s="15" t="s">
        <v>79</v>
      </c>
      <c r="C77" s="15">
        <v>170</v>
      </c>
      <c r="D77" s="16">
        <v>6</v>
      </c>
      <c r="E77" s="16">
        <v>5.6</v>
      </c>
      <c r="F77" s="16">
        <v>37.200000000000003</v>
      </c>
      <c r="G77" s="16">
        <v>223</v>
      </c>
      <c r="H77" s="15" t="s">
        <v>137</v>
      </c>
    </row>
    <row r="78" spans="1:8" s="5" customFormat="1" ht="18.75">
      <c r="A78" s="72">
        <v>5</v>
      </c>
      <c r="B78" s="15" t="s">
        <v>68</v>
      </c>
      <c r="C78" s="15">
        <v>70</v>
      </c>
      <c r="D78" s="16">
        <v>4.5999999999999996</v>
      </c>
      <c r="E78" s="16">
        <v>0.8</v>
      </c>
      <c r="F78" s="16">
        <v>27.7</v>
      </c>
      <c r="G78" s="16">
        <v>136.9</v>
      </c>
      <c r="H78" s="15" t="s">
        <v>28</v>
      </c>
    </row>
    <row r="79" spans="1:8" s="5" customFormat="1" ht="18.75">
      <c r="A79" s="56"/>
      <c r="B79" s="15" t="s">
        <v>71</v>
      </c>
      <c r="C79" s="15">
        <v>200</v>
      </c>
      <c r="D79" s="16">
        <v>0.6</v>
      </c>
      <c r="E79" s="16">
        <v>0.2</v>
      </c>
      <c r="F79" s="16">
        <v>15.1</v>
      </c>
      <c r="G79" s="16">
        <v>65.400000000000006</v>
      </c>
      <c r="H79" s="15" t="s">
        <v>162</v>
      </c>
    </row>
    <row r="80" spans="1:8" s="5" customFormat="1" ht="18.75">
      <c r="A80" s="17" t="s">
        <v>9</v>
      </c>
      <c r="B80" s="17"/>
      <c r="C80" s="17">
        <f>SUM(C74:C79)</f>
        <v>790</v>
      </c>
      <c r="D80" s="19">
        <f>SUM(D74:D79)</f>
        <v>37.700000000000003</v>
      </c>
      <c r="E80" s="19">
        <f>SUM(E74:E79)</f>
        <v>18</v>
      </c>
      <c r="F80" s="19">
        <f>SUM(F74:F79)</f>
        <v>99.399999999999991</v>
      </c>
      <c r="G80" s="19">
        <f>SUM(G74:G79)</f>
        <v>710.69999999999993</v>
      </c>
      <c r="H80" s="20"/>
    </row>
    <row r="81" spans="1:8" s="29" customFormat="1" ht="18.75">
      <c r="A81" s="25" t="s">
        <v>37</v>
      </c>
      <c r="B81" s="26"/>
      <c r="C81" s="27"/>
      <c r="D81" s="28"/>
      <c r="E81" s="28"/>
      <c r="F81" s="28"/>
      <c r="G81" s="28"/>
      <c r="H81" s="27"/>
    </row>
    <row r="82" spans="1:8" s="5" customFormat="1" ht="18.75">
      <c r="A82" s="11" t="s">
        <v>24</v>
      </c>
      <c r="B82" s="56"/>
      <c r="C82" s="22"/>
      <c r="D82" s="23"/>
      <c r="E82" s="23"/>
      <c r="F82" s="23"/>
      <c r="G82" s="23"/>
      <c r="H82" s="22"/>
    </row>
    <row r="83" spans="1:8" s="5" customFormat="1" ht="31.5" customHeight="1">
      <c r="A83" s="72" t="s">
        <v>5</v>
      </c>
      <c r="B83" s="14" t="s">
        <v>97</v>
      </c>
      <c r="C83" s="15">
        <v>200</v>
      </c>
      <c r="D83" s="16">
        <v>6.9</v>
      </c>
      <c r="E83" s="16">
        <v>5.8</v>
      </c>
      <c r="F83" s="16">
        <v>32.1</v>
      </c>
      <c r="G83" s="16">
        <v>208.3</v>
      </c>
      <c r="H83" s="15" t="s">
        <v>172</v>
      </c>
    </row>
    <row r="84" spans="1:8" s="5" customFormat="1" ht="22.5" customHeight="1">
      <c r="A84" s="72"/>
      <c r="B84" s="15" t="s">
        <v>25</v>
      </c>
      <c r="C84" s="15">
        <v>20</v>
      </c>
      <c r="D84" s="16">
        <v>4.5999999999999996</v>
      </c>
      <c r="E84" s="16">
        <v>5.9</v>
      </c>
      <c r="F84" s="16">
        <v>0</v>
      </c>
      <c r="G84" s="16">
        <v>71.7</v>
      </c>
      <c r="H84" s="15" t="s">
        <v>133</v>
      </c>
    </row>
    <row r="85" spans="1:8" s="5" customFormat="1" ht="22.5" customHeight="1">
      <c r="A85" s="72"/>
      <c r="B85" s="15" t="s">
        <v>60</v>
      </c>
      <c r="C85" s="15">
        <v>10</v>
      </c>
      <c r="D85" s="16">
        <v>0.1</v>
      </c>
      <c r="E85" s="16">
        <v>7.3</v>
      </c>
      <c r="F85" s="16">
        <v>0.1</v>
      </c>
      <c r="G85" s="16">
        <v>66.099999999999994</v>
      </c>
      <c r="H85" s="15" t="s">
        <v>134</v>
      </c>
    </row>
    <row r="86" spans="1:8" s="5" customFormat="1" ht="18.75">
      <c r="A86" s="72">
        <v>2</v>
      </c>
      <c r="B86" s="15" t="s">
        <v>68</v>
      </c>
      <c r="C86" s="15">
        <v>70</v>
      </c>
      <c r="D86" s="16">
        <v>4.5999999999999996</v>
      </c>
      <c r="E86" s="16">
        <v>0.8</v>
      </c>
      <c r="F86" s="16">
        <v>27.7</v>
      </c>
      <c r="G86" s="16">
        <v>136.9</v>
      </c>
      <c r="H86" s="15" t="s">
        <v>28</v>
      </c>
    </row>
    <row r="87" spans="1:8" s="5" customFormat="1" ht="24" customHeight="1">
      <c r="A87" s="72">
        <v>3</v>
      </c>
      <c r="B87" s="15" t="s">
        <v>15</v>
      </c>
      <c r="C87" s="15">
        <v>200</v>
      </c>
      <c r="D87" s="16">
        <v>0.2</v>
      </c>
      <c r="E87" s="16">
        <v>0.1</v>
      </c>
      <c r="F87" s="16">
        <v>6.6</v>
      </c>
      <c r="G87" s="16">
        <v>27.9</v>
      </c>
      <c r="H87" s="15" t="s">
        <v>152</v>
      </c>
    </row>
    <row r="88" spans="1:8" s="5" customFormat="1" ht="18.75">
      <c r="A88" s="17" t="s">
        <v>7</v>
      </c>
      <c r="B88" s="17"/>
      <c r="C88" s="17">
        <f>SUM(C83:C87)</f>
        <v>500</v>
      </c>
      <c r="D88" s="19">
        <f>SUM(D83:D87)</f>
        <v>16.399999999999999</v>
      </c>
      <c r="E88" s="19">
        <f>SUM(E83:E87)</f>
        <v>19.900000000000002</v>
      </c>
      <c r="F88" s="19">
        <f>SUM(F83:F87)</f>
        <v>66.5</v>
      </c>
      <c r="G88" s="19">
        <f>SUM(G83:G87)</f>
        <v>510.9</v>
      </c>
      <c r="H88" s="20"/>
    </row>
    <row r="89" spans="1:8" s="5" customFormat="1" ht="18.75">
      <c r="A89" s="72" t="s">
        <v>8</v>
      </c>
      <c r="B89" s="14" t="s">
        <v>65</v>
      </c>
      <c r="C89" s="15">
        <v>60</v>
      </c>
      <c r="D89" s="16">
        <v>0.5</v>
      </c>
      <c r="E89" s="16">
        <v>0.1</v>
      </c>
      <c r="F89" s="16">
        <v>1.5</v>
      </c>
      <c r="G89" s="16">
        <v>8.5</v>
      </c>
      <c r="H89" s="15" t="s">
        <v>136</v>
      </c>
    </row>
    <row r="90" spans="1:8" s="5" customFormat="1" ht="21" customHeight="1">
      <c r="A90" s="72"/>
      <c r="B90" s="14" t="s">
        <v>85</v>
      </c>
      <c r="C90" s="15">
        <v>200</v>
      </c>
      <c r="D90" s="16">
        <v>6.7</v>
      </c>
      <c r="E90" s="16">
        <v>4.5999999999999996</v>
      </c>
      <c r="F90" s="16">
        <v>16.3</v>
      </c>
      <c r="G90" s="16">
        <v>133.1</v>
      </c>
      <c r="H90" s="15" t="s">
        <v>164</v>
      </c>
    </row>
    <row r="91" spans="1:8" s="5" customFormat="1" ht="18.75">
      <c r="A91" s="72"/>
      <c r="B91" s="15" t="s">
        <v>66</v>
      </c>
      <c r="C91" s="15">
        <v>90</v>
      </c>
      <c r="D91" s="16">
        <v>13</v>
      </c>
      <c r="E91" s="16">
        <v>13.2</v>
      </c>
      <c r="F91" s="16">
        <v>7.3</v>
      </c>
      <c r="G91" s="16">
        <v>199.7</v>
      </c>
      <c r="H91" s="15" t="s">
        <v>67</v>
      </c>
    </row>
    <row r="92" spans="1:8" s="5" customFormat="1" ht="18.75">
      <c r="A92" s="72"/>
      <c r="B92" s="15" t="s">
        <v>35</v>
      </c>
      <c r="C92" s="15">
        <v>150</v>
      </c>
      <c r="D92" s="16">
        <v>8.1999999999999993</v>
      </c>
      <c r="E92" s="16">
        <v>6.3</v>
      </c>
      <c r="F92" s="16">
        <v>35.9</v>
      </c>
      <c r="G92" s="16">
        <v>233.7</v>
      </c>
      <c r="H92" s="15" t="s">
        <v>139</v>
      </c>
    </row>
    <row r="93" spans="1:8" s="5" customFormat="1" ht="18.75">
      <c r="A93" s="72"/>
      <c r="B93" s="15" t="s">
        <v>68</v>
      </c>
      <c r="C93" s="15">
        <v>80</v>
      </c>
      <c r="D93" s="16">
        <v>5.3</v>
      </c>
      <c r="E93" s="16">
        <v>1</v>
      </c>
      <c r="F93" s="16">
        <v>31.7</v>
      </c>
      <c r="G93" s="16">
        <v>156.5</v>
      </c>
      <c r="H93" s="15" t="s">
        <v>28</v>
      </c>
    </row>
    <row r="94" spans="1:8" s="5" customFormat="1" ht="18.75">
      <c r="A94" s="72">
        <v>3</v>
      </c>
      <c r="B94" s="15" t="s">
        <v>72</v>
      </c>
      <c r="C94" s="15">
        <v>200</v>
      </c>
      <c r="D94" s="16">
        <v>0.2</v>
      </c>
      <c r="E94" s="16">
        <v>0.2</v>
      </c>
      <c r="F94" s="16">
        <v>11</v>
      </c>
      <c r="G94" s="16">
        <v>46.7</v>
      </c>
      <c r="H94" s="15" t="s">
        <v>165</v>
      </c>
    </row>
    <row r="95" spans="1:8" s="5" customFormat="1" ht="18.75">
      <c r="A95" s="17" t="s">
        <v>9</v>
      </c>
      <c r="B95" s="17"/>
      <c r="C95" s="17">
        <f>SUM(C89:C94)</f>
        <v>780</v>
      </c>
      <c r="D95" s="19">
        <f>SUM(D89:D94)</f>
        <v>33.9</v>
      </c>
      <c r="E95" s="19">
        <f>SUM(E89:E94)</f>
        <v>25.4</v>
      </c>
      <c r="F95" s="19">
        <f>SUM(F89:F94)</f>
        <v>103.7</v>
      </c>
      <c r="G95" s="19">
        <f>SUM(G89:G94)</f>
        <v>778.2</v>
      </c>
      <c r="H95" s="20"/>
    </row>
    <row r="96" spans="1:8" s="5" customFormat="1" ht="18.75">
      <c r="A96" s="11" t="s">
        <v>27</v>
      </c>
      <c r="B96" s="21"/>
      <c r="C96" s="22"/>
      <c r="D96" s="23"/>
      <c r="E96" s="23"/>
      <c r="F96" s="23"/>
      <c r="G96" s="23"/>
      <c r="H96" s="22"/>
    </row>
    <row r="97" spans="1:8" s="5" customFormat="1" ht="18.75">
      <c r="A97" s="72" t="s">
        <v>5</v>
      </c>
      <c r="B97" s="14" t="s">
        <v>65</v>
      </c>
      <c r="C97" s="15">
        <v>60</v>
      </c>
      <c r="D97" s="16">
        <v>1.7</v>
      </c>
      <c r="E97" s="16">
        <v>0.1</v>
      </c>
      <c r="F97" s="16">
        <v>3.5</v>
      </c>
      <c r="G97" s="16">
        <v>22.1</v>
      </c>
      <c r="H97" s="15" t="s">
        <v>141</v>
      </c>
    </row>
    <row r="98" spans="1:8" s="5" customFormat="1" ht="18.75">
      <c r="A98" s="72"/>
      <c r="B98" s="15" t="s">
        <v>38</v>
      </c>
      <c r="C98" s="15">
        <v>150</v>
      </c>
      <c r="D98" s="16">
        <v>12.7</v>
      </c>
      <c r="E98" s="16">
        <v>18</v>
      </c>
      <c r="F98" s="16">
        <v>3.2</v>
      </c>
      <c r="G98" s="16">
        <v>225.5</v>
      </c>
      <c r="H98" s="15" t="s">
        <v>166</v>
      </c>
    </row>
    <row r="99" spans="1:8" s="5" customFormat="1" ht="18.75">
      <c r="A99" s="72">
        <v>2</v>
      </c>
      <c r="B99" s="15" t="s">
        <v>52</v>
      </c>
      <c r="C99" s="15">
        <v>40</v>
      </c>
      <c r="D99" s="16">
        <v>3</v>
      </c>
      <c r="E99" s="16">
        <v>0.3</v>
      </c>
      <c r="F99" s="16">
        <v>19.7</v>
      </c>
      <c r="G99" s="16">
        <v>93.8</v>
      </c>
      <c r="H99" s="15" t="s">
        <v>28</v>
      </c>
    </row>
    <row r="100" spans="1:8" s="5" customFormat="1" ht="18.75">
      <c r="A100" s="72"/>
      <c r="B100" s="15" t="s">
        <v>43</v>
      </c>
      <c r="C100" s="15">
        <v>200</v>
      </c>
      <c r="D100" s="16">
        <v>0.2</v>
      </c>
      <c r="E100" s="16">
        <v>0</v>
      </c>
      <c r="F100" s="16">
        <v>6.4</v>
      </c>
      <c r="G100" s="16">
        <v>26.8</v>
      </c>
      <c r="H100" s="15" t="s">
        <v>145</v>
      </c>
    </row>
    <row r="101" spans="1:8" s="5" customFormat="1" ht="18.75">
      <c r="A101" s="72">
        <v>4</v>
      </c>
      <c r="B101" s="15" t="s">
        <v>87</v>
      </c>
      <c r="C101" s="15">
        <v>50</v>
      </c>
      <c r="D101" s="16">
        <v>4</v>
      </c>
      <c r="E101" s="16">
        <v>7</v>
      </c>
      <c r="F101" s="16">
        <v>28</v>
      </c>
      <c r="G101" s="16">
        <v>191</v>
      </c>
      <c r="H101" s="15" t="s">
        <v>28</v>
      </c>
    </row>
    <row r="102" spans="1:8" s="5" customFormat="1" ht="18.75">
      <c r="A102" s="17" t="s">
        <v>7</v>
      </c>
      <c r="B102" s="17"/>
      <c r="C102" s="17">
        <f>SUM(C97:C101)</f>
        <v>500</v>
      </c>
      <c r="D102" s="19">
        <f>SUM(D97:D101)</f>
        <v>21.599999999999998</v>
      </c>
      <c r="E102" s="19">
        <f>SUM(E97:E101)</f>
        <v>25.400000000000002</v>
      </c>
      <c r="F102" s="19">
        <f>SUM(F97:F101)</f>
        <v>60.8</v>
      </c>
      <c r="G102" s="19">
        <f>SUM(G97:G101)</f>
        <v>559.20000000000005</v>
      </c>
      <c r="H102" s="20"/>
    </row>
    <row r="103" spans="1:8" s="5" customFormat="1" ht="18.75">
      <c r="A103" s="72" t="s">
        <v>8</v>
      </c>
      <c r="B103" s="14" t="s">
        <v>65</v>
      </c>
      <c r="C103" s="15">
        <v>60</v>
      </c>
      <c r="D103" s="16">
        <v>1.5</v>
      </c>
      <c r="E103" s="16">
        <v>6.1</v>
      </c>
      <c r="F103" s="16">
        <v>6.2</v>
      </c>
      <c r="G103" s="16">
        <v>85.8</v>
      </c>
      <c r="H103" s="15" t="s">
        <v>150</v>
      </c>
    </row>
    <row r="104" spans="1:8" s="5" customFormat="1" ht="37.5">
      <c r="A104" s="72">
        <v>2</v>
      </c>
      <c r="B104" s="15" t="s">
        <v>10</v>
      </c>
      <c r="C104" s="15">
        <v>250</v>
      </c>
      <c r="D104" s="16">
        <v>6.5</v>
      </c>
      <c r="E104" s="16">
        <v>3.5</v>
      </c>
      <c r="F104" s="16">
        <v>23.1</v>
      </c>
      <c r="G104" s="16">
        <v>149.5</v>
      </c>
      <c r="H104" s="15" t="s">
        <v>154</v>
      </c>
    </row>
    <row r="105" spans="1:8" s="5" customFormat="1" ht="26.25" customHeight="1">
      <c r="A105" s="72">
        <v>3</v>
      </c>
      <c r="B105" s="15" t="s">
        <v>73</v>
      </c>
      <c r="C105" s="15">
        <v>250</v>
      </c>
      <c r="D105" s="16">
        <v>31</v>
      </c>
      <c r="E105" s="16">
        <v>7.8</v>
      </c>
      <c r="F105" s="16">
        <v>22</v>
      </c>
      <c r="G105" s="16">
        <v>282</v>
      </c>
      <c r="H105" s="15" t="s">
        <v>167</v>
      </c>
    </row>
    <row r="106" spans="1:8" s="5" customFormat="1" ht="18.75">
      <c r="A106" s="72">
        <v>4</v>
      </c>
      <c r="B106" s="15" t="s">
        <v>68</v>
      </c>
      <c r="C106" s="15">
        <v>80</v>
      </c>
      <c r="D106" s="16">
        <v>5.3</v>
      </c>
      <c r="E106" s="16">
        <v>1</v>
      </c>
      <c r="F106" s="16">
        <v>31.7</v>
      </c>
      <c r="G106" s="16">
        <v>156.5</v>
      </c>
      <c r="H106" s="15" t="s">
        <v>28</v>
      </c>
    </row>
    <row r="107" spans="1:8" s="5" customFormat="1" ht="18.75">
      <c r="A107" s="72">
        <v>5</v>
      </c>
      <c r="B107" s="15" t="s">
        <v>70</v>
      </c>
      <c r="C107" s="15">
        <v>200</v>
      </c>
      <c r="D107" s="16">
        <v>0.2</v>
      </c>
      <c r="E107" s="16">
        <v>0.1</v>
      </c>
      <c r="F107" s="16">
        <v>7.7</v>
      </c>
      <c r="G107" s="16">
        <v>32.700000000000003</v>
      </c>
      <c r="H107" s="15" t="s">
        <v>168</v>
      </c>
    </row>
    <row r="108" spans="1:8" s="5" customFormat="1" ht="18.75">
      <c r="A108" s="17" t="s">
        <v>9</v>
      </c>
      <c r="B108" s="17"/>
      <c r="C108" s="17">
        <f>SUM(C103:C107)</f>
        <v>840</v>
      </c>
      <c r="D108" s="19">
        <f>SUM(D103:D107)</f>
        <v>44.5</v>
      </c>
      <c r="E108" s="19">
        <f>SUM(E103:E107)</f>
        <v>18.5</v>
      </c>
      <c r="F108" s="19">
        <f>SUM(F103:F107)</f>
        <v>90.7</v>
      </c>
      <c r="G108" s="19">
        <f>SUM(G103:G107)</f>
        <v>706.5</v>
      </c>
      <c r="H108" s="20"/>
    </row>
    <row r="109" spans="1:8" s="5" customFormat="1" ht="18.75">
      <c r="A109" s="11" t="s">
        <v>29</v>
      </c>
      <c r="B109" s="21"/>
      <c r="C109" s="22"/>
      <c r="D109" s="23"/>
      <c r="E109" s="23"/>
      <c r="F109" s="23"/>
      <c r="G109" s="23"/>
      <c r="H109" s="22"/>
    </row>
    <row r="110" spans="1:8" s="5" customFormat="1" ht="28.5" customHeight="1">
      <c r="A110" s="72" t="s">
        <v>5</v>
      </c>
      <c r="B110" s="14" t="s">
        <v>97</v>
      </c>
      <c r="C110" s="15">
        <v>180</v>
      </c>
      <c r="D110" s="16">
        <v>7.7</v>
      </c>
      <c r="E110" s="16">
        <v>10.1</v>
      </c>
      <c r="F110" s="16">
        <v>30.9</v>
      </c>
      <c r="G110" s="16">
        <v>245.6</v>
      </c>
      <c r="H110" s="15" t="s">
        <v>169</v>
      </c>
    </row>
    <row r="111" spans="1:8" s="5" customFormat="1" ht="28.5" customHeight="1">
      <c r="A111" s="72"/>
      <c r="B111" s="15" t="s">
        <v>25</v>
      </c>
      <c r="C111" s="15">
        <v>15</v>
      </c>
      <c r="D111" s="16">
        <v>3.5</v>
      </c>
      <c r="E111" s="16">
        <v>4.4000000000000004</v>
      </c>
      <c r="F111" s="16">
        <v>0</v>
      </c>
      <c r="G111" s="16">
        <v>53.7</v>
      </c>
      <c r="H111" s="15" t="s">
        <v>133</v>
      </c>
    </row>
    <row r="112" spans="1:8" s="5" customFormat="1" ht="18.75">
      <c r="A112" s="72">
        <v>2</v>
      </c>
      <c r="B112" s="15" t="s">
        <v>52</v>
      </c>
      <c r="C112" s="15">
        <v>50</v>
      </c>
      <c r="D112" s="16">
        <v>3.8</v>
      </c>
      <c r="E112" s="16">
        <v>0.4</v>
      </c>
      <c r="F112" s="16">
        <v>24.6</v>
      </c>
      <c r="G112" s="16">
        <v>117.2</v>
      </c>
      <c r="H112" s="15" t="s">
        <v>28</v>
      </c>
    </row>
    <row r="113" spans="1:8" s="5" customFormat="1" ht="18.75">
      <c r="A113" s="72">
        <v>3</v>
      </c>
      <c r="B113" s="15" t="s">
        <v>46</v>
      </c>
      <c r="C113" s="15">
        <v>200</v>
      </c>
      <c r="D113" s="16">
        <v>0.3</v>
      </c>
      <c r="E113" s="16">
        <v>0.1</v>
      </c>
      <c r="F113" s="16">
        <v>7.2</v>
      </c>
      <c r="G113" s="16">
        <v>31.2</v>
      </c>
      <c r="H113" s="15" t="s">
        <v>159</v>
      </c>
    </row>
    <row r="114" spans="1:8" s="5" customFormat="1" ht="18.75">
      <c r="A114" s="56"/>
      <c r="B114" s="15" t="s">
        <v>26</v>
      </c>
      <c r="C114" s="15">
        <v>200</v>
      </c>
      <c r="D114" s="16">
        <v>1.8</v>
      </c>
      <c r="E114" s="16">
        <v>0.4</v>
      </c>
      <c r="F114" s="16">
        <v>16.2</v>
      </c>
      <c r="G114" s="16">
        <v>75.599999999999994</v>
      </c>
      <c r="H114" s="15" t="s">
        <v>28</v>
      </c>
    </row>
    <row r="115" spans="1:8" s="5" customFormat="1" ht="18.75">
      <c r="A115" s="17" t="s">
        <v>7</v>
      </c>
      <c r="B115" s="24"/>
      <c r="C115" s="17">
        <f>SUM(C110:C114)</f>
        <v>645</v>
      </c>
      <c r="D115" s="19">
        <f>SUM(D110:D114)</f>
        <v>17.100000000000001</v>
      </c>
      <c r="E115" s="19">
        <f>SUM(E110:E114)</f>
        <v>15.4</v>
      </c>
      <c r="F115" s="19">
        <f>SUM(F110:F114)</f>
        <v>78.900000000000006</v>
      </c>
      <c r="G115" s="19">
        <f>SUM(G110:G114)</f>
        <v>523.29999999999995</v>
      </c>
      <c r="H115" s="20"/>
    </row>
    <row r="116" spans="1:8" s="5" customFormat="1" ht="18.75">
      <c r="A116" s="72" t="s">
        <v>8</v>
      </c>
      <c r="B116" s="14" t="s">
        <v>65</v>
      </c>
      <c r="C116" s="15">
        <v>60</v>
      </c>
      <c r="D116" s="16">
        <v>0.7</v>
      </c>
      <c r="E116" s="16">
        <v>0.1</v>
      </c>
      <c r="F116" s="16">
        <v>2.2999999999999998</v>
      </c>
      <c r="G116" s="16">
        <v>12.8</v>
      </c>
      <c r="H116" s="15" t="s">
        <v>160</v>
      </c>
    </row>
    <row r="117" spans="1:8" s="5" customFormat="1" ht="30" customHeight="1">
      <c r="A117" s="72">
        <v>2</v>
      </c>
      <c r="B117" s="15" t="s">
        <v>55</v>
      </c>
      <c r="C117" s="15">
        <v>200</v>
      </c>
      <c r="D117" s="16">
        <v>4.7</v>
      </c>
      <c r="E117" s="16">
        <v>5.7</v>
      </c>
      <c r="F117" s="16">
        <v>10.1</v>
      </c>
      <c r="G117" s="16">
        <v>110.4</v>
      </c>
      <c r="H117" s="15" t="s">
        <v>147</v>
      </c>
    </row>
    <row r="118" spans="1:8" s="5" customFormat="1" ht="37.5">
      <c r="A118" s="72">
        <v>3</v>
      </c>
      <c r="B118" s="15" t="s">
        <v>56</v>
      </c>
      <c r="C118" s="15">
        <v>90</v>
      </c>
      <c r="D118" s="16">
        <v>17.100000000000001</v>
      </c>
      <c r="E118" s="16">
        <v>19.8</v>
      </c>
      <c r="F118" s="16">
        <v>5</v>
      </c>
      <c r="G118" s="16">
        <v>266.10000000000002</v>
      </c>
      <c r="H118" s="15" t="s">
        <v>170</v>
      </c>
    </row>
    <row r="119" spans="1:8" s="5" customFormat="1" ht="18.75">
      <c r="A119" s="72">
        <v>4</v>
      </c>
      <c r="B119" s="15" t="s">
        <v>14</v>
      </c>
      <c r="C119" s="15">
        <v>150</v>
      </c>
      <c r="D119" s="16">
        <v>3.1</v>
      </c>
      <c r="E119" s="16">
        <v>5.3</v>
      </c>
      <c r="F119" s="16">
        <v>19.8</v>
      </c>
      <c r="G119" s="16">
        <v>139.4</v>
      </c>
      <c r="H119" s="15" t="s">
        <v>151</v>
      </c>
    </row>
    <row r="120" spans="1:8" s="5" customFormat="1" ht="18.75">
      <c r="A120" s="72">
        <v>5</v>
      </c>
      <c r="B120" s="15" t="s">
        <v>68</v>
      </c>
      <c r="C120" s="15">
        <v>50</v>
      </c>
      <c r="D120" s="16">
        <v>3.3</v>
      </c>
      <c r="E120" s="16">
        <v>0.6</v>
      </c>
      <c r="F120" s="16">
        <v>19.8</v>
      </c>
      <c r="G120" s="16">
        <v>97.8</v>
      </c>
      <c r="H120" s="15" t="s">
        <v>28</v>
      </c>
    </row>
    <row r="121" spans="1:8" s="5" customFormat="1" ht="18.75">
      <c r="A121" s="56"/>
      <c r="B121" s="15" t="s">
        <v>36</v>
      </c>
      <c r="C121" s="15">
        <v>200</v>
      </c>
      <c r="D121" s="16">
        <v>0.5</v>
      </c>
      <c r="E121" s="16">
        <v>0</v>
      </c>
      <c r="F121" s="16">
        <v>19.8</v>
      </c>
      <c r="G121" s="16">
        <v>81</v>
      </c>
      <c r="H121" s="15" t="s">
        <v>163</v>
      </c>
    </row>
    <row r="122" spans="1:8" s="5" customFormat="1" ht="18.75">
      <c r="A122" s="17" t="s">
        <v>9</v>
      </c>
      <c r="B122" s="17"/>
      <c r="C122" s="17">
        <f>SUM(C116:C121)</f>
        <v>750</v>
      </c>
      <c r="D122" s="19">
        <f>SUM(D116:D121)</f>
        <v>29.400000000000002</v>
      </c>
      <c r="E122" s="19">
        <f>SUM(E116:E121)</f>
        <v>31.500000000000004</v>
      </c>
      <c r="F122" s="19">
        <f>SUM(F116:F121)</f>
        <v>76.8</v>
      </c>
      <c r="G122" s="19">
        <f>SUM(G116:G121)</f>
        <v>707.5</v>
      </c>
      <c r="H122" s="20"/>
    </row>
    <row r="123" spans="1:8" s="5" customFormat="1" ht="18.75">
      <c r="A123" s="11" t="s">
        <v>30</v>
      </c>
      <c r="B123" s="21"/>
      <c r="C123" s="22"/>
      <c r="D123" s="23"/>
      <c r="E123" s="23"/>
      <c r="F123" s="23"/>
      <c r="G123" s="23"/>
      <c r="H123" s="22"/>
    </row>
    <row r="124" spans="1:8" s="5" customFormat="1" ht="18.75">
      <c r="A124" s="72" t="s">
        <v>5</v>
      </c>
      <c r="B124" s="14" t="s">
        <v>65</v>
      </c>
      <c r="C124" s="15">
        <v>60</v>
      </c>
      <c r="D124" s="16">
        <v>0.9</v>
      </c>
      <c r="E124" s="16">
        <v>5.3</v>
      </c>
      <c r="F124" s="16">
        <v>5.8</v>
      </c>
      <c r="G124" s="16">
        <v>74.7</v>
      </c>
      <c r="H124" s="15" t="s">
        <v>153</v>
      </c>
    </row>
    <row r="125" spans="1:8" s="5" customFormat="1" ht="18.75" customHeight="1">
      <c r="A125" s="72">
        <v>2</v>
      </c>
      <c r="B125" s="15" t="s">
        <v>88</v>
      </c>
      <c r="C125" s="15">
        <v>90</v>
      </c>
      <c r="D125" s="16">
        <v>12.6</v>
      </c>
      <c r="E125" s="16">
        <v>2.4</v>
      </c>
      <c r="F125" s="16">
        <v>7.7</v>
      </c>
      <c r="G125" s="16">
        <v>102.9</v>
      </c>
      <c r="H125" s="15" t="s">
        <v>69</v>
      </c>
    </row>
    <row r="126" spans="1:8" s="5" customFormat="1" ht="18.75" customHeight="1">
      <c r="A126" s="72"/>
      <c r="B126" s="15" t="s">
        <v>34</v>
      </c>
      <c r="C126" s="15">
        <v>150</v>
      </c>
      <c r="D126" s="16">
        <v>3.6</v>
      </c>
      <c r="E126" s="16">
        <v>4.8</v>
      </c>
      <c r="F126" s="16">
        <v>36.4</v>
      </c>
      <c r="G126" s="16">
        <v>203.5</v>
      </c>
      <c r="H126" s="15" t="s">
        <v>155</v>
      </c>
    </row>
    <row r="127" spans="1:8" s="5" customFormat="1" ht="18.75" customHeight="1">
      <c r="A127" s="72"/>
      <c r="B127" s="15" t="s">
        <v>52</v>
      </c>
      <c r="C127" s="15">
        <v>30</v>
      </c>
      <c r="D127" s="16">
        <v>2.2999999999999998</v>
      </c>
      <c r="E127" s="16">
        <v>0.2</v>
      </c>
      <c r="F127" s="16">
        <v>14.8</v>
      </c>
      <c r="G127" s="16">
        <v>70.3</v>
      </c>
      <c r="H127" s="15" t="s">
        <v>28</v>
      </c>
    </row>
    <row r="128" spans="1:8" s="5" customFormat="1" ht="18.75">
      <c r="A128" s="72">
        <v>3</v>
      </c>
      <c r="B128" s="15" t="s">
        <v>15</v>
      </c>
      <c r="C128" s="15">
        <v>200</v>
      </c>
      <c r="D128" s="16">
        <v>0.2</v>
      </c>
      <c r="E128" s="16">
        <v>0.1</v>
      </c>
      <c r="F128" s="16">
        <v>6.6</v>
      </c>
      <c r="G128" s="16">
        <v>27.9</v>
      </c>
      <c r="H128" s="15" t="s">
        <v>31</v>
      </c>
    </row>
    <row r="129" spans="1:8" s="5" customFormat="1" ht="18.75">
      <c r="A129" s="17" t="s">
        <v>7</v>
      </c>
      <c r="B129" s="17"/>
      <c r="C129" s="17">
        <f>SUM(C124:C128)</f>
        <v>530</v>
      </c>
      <c r="D129" s="19">
        <f>SUM(D124:D128)</f>
        <v>19.600000000000001</v>
      </c>
      <c r="E129" s="19">
        <f>SUM(E124:E128)</f>
        <v>12.799999999999999</v>
      </c>
      <c r="F129" s="19">
        <f>SUM(F124:F128)</f>
        <v>71.3</v>
      </c>
      <c r="G129" s="19">
        <f>SUM(G124:G128)</f>
        <v>479.3</v>
      </c>
      <c r="H129" s="20"/>
    </row>
    <row r="130" spans="1:8" s="5" customFormat="1" ht="18.75">
      <c r="A130" s="72" t="s">
        <v>8</v>
      </c>
      <c r="B130" s="14" t="s">
        <v>65</v>
      </c>
      <c r="C130" s="15">
        <v>60</v>
      </c>
      <c r="D130" s="16">
        <v>0.9</v>
      </c>
      <c r="E130" s="16">
        <v>2.8</v>
      </c>
      <c r="F130" s="16">
        <v>4.4000000000000004</v>
      </c>
      <c r="G130" s="16">
        <v>46.8</v>
      </c>
      <c r="H130" s="15" t="s">
        <v>157</v>
      </c>
    </row>
    <row r="131" spans="1:8" s="5" customFormat="1" ht="24" customHeight="1">
      <c r="A131" s="72">
        <v>2</v>
      </c>
      <c r="B131" s="15" t="s">
        <v>53</v>
      </c>
      <c r="C131" s="15">
        <v>200</v>
      </c>
      <c r="D131" s="16">
        <v>8.6</v>
      </c>
      <c r="E131" s="16">
        <v>6.1</v>
      </c>
      <c r="F131" s="16">
        <v>13.9</v>
      </c>
      <c r="G131" s="16">
        <v>144.9</v>
      </c>
      <c r="H131" s="15" t="s">
        <v>142</v>
      </c>
    </row>
    <row r="132" spans="1:8" s="5" customFormat="1" ht="18.75">
      <c r="A132" s="72">
        <v>3</v>
      </c>
      <c r="B132" s="15" t="s">
        <v>16</v>
      </c>
      <c r="C132" s="15">
        <v>220</v>
      </c>
      <c r="D132" s="16">
        <v>30</v>
      </c>
      <c r="E132" s="16">
        <v>8.9</v>
      </c>
      <c r="F132" s="16">
        <v>36.5</v>
      </c>
      <c r="G132" s="16">
        <v>346.1</v>
      </c>
      <c r="H132" s="15" t="s">
        <v>158</v>
      </c>
    </row>
    <row r="133" spans="1:8" s="5" customFormat="1" ht="18.75">
      <c r="A133" s="72">
        <v>5</v>
      </c>
      <c r="B133" s="15" t="s">
        <v>68</v>
      </c>
      <c r="C133" s="15">
        <v>50</v>
      </c>
      <c r="D133" s="16">
        <v>3.3</v>
      </c>
      <c r="E133" s="16">
        <v>0.6</v>
      </c>
      <c r="F133" s="16">
        <v>19.8</v>
      </c>
      <c r="G133" s="16">
        <v>97.8</v>
      </c>
      <c r="H133" s="15" t="s">
        <v>28</v>
      </c>
    </row>
    <row r="134" spans="1:8" s="5" customFormat="1" ht="18.75">
      <c r="A134" s="56"/>
      <c r="B134" s="15" t="s">
        <v>74</v>
      </c>
      <c r="C134" s="15">
        <v>200</v>
      </c>
      <c r="D134" s="16">
        <v>0.4</v>
      </c>
      <c r="E134" s="16">
        <v>0.1</v>
      </c>
      <c r="F134" s="16">
        <v>18.3</v>
      </c>
      <c r="G134" s="16">
        <v>75.900000000000006</v>
      </c>
      <c r="H134" s="15" t="s">
        <v>149</v>
      </c>
    </row>
    <row r="135" spans="1:8" s="5" customFormat="1" ht="18.75">
      <c r="A135" s="17" t="s">
        <v>9</v>
      </c>
      <c r="B135" s="17"/>
      <c r="C135" s="17">
        <f>SUM(C130:C134)</f>
        <v>730</v>
      </c>
      <c r="D135" s="19">
        <f>SUM(D130:D134)</f>
        <v>43.199999999999996</v>
      </c>
      <c r="E135" s="19">
        <f>SUM(E130:E134)</f>
        <v>18.5</v>
      </c>
      <c r="F135" s="19">
        <f>SUM(F130:F134)</f>
        <v>92.899999999999991</v>
      </c>
      <c r="G135" s="19">
        <f>SUM(G130:G134)</f>
        <v>711.49999999999989</v>
      </c>
      <c r="H135" s="20"/>
    </row>
    <row r="136" spans="1:8" s="5" customFormat="1" ht="18.75">
      <c r="A136" s="11" t="s">
        <v>33</v>
      </c>
      <c r="B136" s="21"/>
      <c r="C136" s="22"/>
      <c r="D136" s="23"/>
      <c r="E136" s="23"/>
      <c r="F136" s="23"/>
      <c r="G136" s="23"/>
      <c r="H136" s="22"/>
    </row>
    <row r="137" spans="1:8" s="5" customFormat="1" ht="27.75" customHeight="1">
      <c r="A137" s="72" t="s">
        <v>5</v>
      </c>
      <c r="B137" s="14" t="s">
        <v>80</v>
      </c>
      <c r="C137" s="15">
        <v>150</v>
      </c>
      <c r="D137" s="16">
        <v>10.1</v>
      </c>
      <c r="E137" s="16">
        <v>2.9</v>
      </c>
      <c r="F137" s="16">
        <v>83.8</v>
      </c>
      <c r="G137" s="16">
        <v>401.6</v>
      </c>
      <c r="H137" s="15" t="s">
        <v>169</v>
      </c>
    </row>
    <row r="138" spans="1:8" s="5" customFormat="1" ht="19.5" customHeight="1">
      <c r="A138" s="72">
        <v>2</v>
      </c>
      <c r="B138" s="15" t="s">
        <v>75</v>
      </c>
      <c r="C138" s="15">
        <v>25</v>
      </c>
      <c r="D138" s="16">
        <v>0.1</v>
      </c>
      <c r="E138" s="16">
        <v>0</v>
      </c>
      <c r="F138" s="16">
        <v>16</v>
      </c>
      <c r="G138" s="16">
        <v>64.3</v>
      </c>
      <c r="H138" s="15" t="s">
        <v>28</v>
      </c>
    </row>
    <row r="139" spans="1:8" s="5" customFormat="1" ht="20.25" customHeight="1">
      <c r="A139" s="72"/>
      <c r="B139" s="15" t="s">
        <v>54</v>
      </c>
      <c r="C139" s="15">
        <v>30</v>
      </c>
      <c r="D139" s="16">
        <v>2</v>
      </c>
      <c r="E139" s="16">
        <v>0.4</v>
      </c>
      <c r="F139" s="16">
        <v>10</v>
      </c>
      <c r="G139" s="16">
        <v>51.2</v>
      </c>
      <c r="H139" s="15" t="s">
        <v>28</v>
      </c>
    </row>
    <row r="140" spans="1:8" s="5" customFormat="1" ht="18.75">
      <c r="A140" s="72">
        <v>4</v>
      </c>
      <c r="B140" s="15" t="s">
        <v>6</v>
      </c>
      <c r="C140" s="15">
        <v>200</v>
      </c>
      <c r="D140" s="16">
        <v>0.2</v>
      </c>
      <c r="E140" s="16">
        <v>0</v>
      </c>
      <c r="F140" s="16">
        <v>6.4</v>
      </c>
      <c r="G140" s="16">
        <v>26.8</v>
      </c>
      <c r="H140" s="15" t="s">
        <v>145</v>
      </c>
    </row>
    <row r="141" spans="1:8" s="5" customFormat="1" ht="18.75">
      <c r="A141" s="56"/>
      <c r="B141" s="15" t="s">
        <v>45</v>
      </c>
      <c r="C141" s="15">
        <v>95</v>
      </c>
      <c r="D141" s="16">
        <v>3.9</v>
      </c>
      <c r="E141" s="16">
        <v>1.4</v>
      </c>
      <c r="F141" s="16">
        <v>5.6</v>
      </c>
      <c r="G141" s="16">
        <v>50.8</v>
      </c>
      <c r="H141" s="15" t="s">
        <v>28</v>
      </c>
    </row>
    <row r="142" spans="1:8" s="5" customFormat="1" ht="18.75">
      <c r="A142" s="17" t="s">
        <v>7</v>
      </c>
      <c r="B142" s="17"/>
      <c r="C142" s="17">
        <f>SUM(C137:C141)</f>
        <v>500</v>
      </c>
      <c r="D142" s="19">
        <f>SUM(D137:D141)</f>
        <v>16.299999999999997</v>
      </c>
      <c r="E142" s="19">
        <f>SUM(E137:E141)</f>
        <v>4.6999999999999993</v>
      </c>
      <c r="F142" s="19">
        <f>SUM(F137:F141)</f>
        <v>121.8</v>
      </c>
      <c r="G142" s="19">
        <f>SUM(G137:G141)</f>
        <v>594.69999999999993</v>
      </c>
      <c r="H142" s="20"/>
    </row>
    <row r="143" spans="1:8" s="5" customFormat="1" ht="18.75">
      <c r="A143" s="72" t="s">
        <v>8</v>
      </c>
      <c r="B143" s="14" t="s">
        <v>65</v>
      </c>
      <c r="C143" s="15">
        <v>60</v>
      </c>
      <c r="D143" s="16">
        <v>1.7</v>
      </c>
      <c r="E143" s="16">
        <v>0.1</v>
      </c>
      <c r="F143" s="16">
        <v>3.5</v>
      </c>
      <c r="G143" s="16">
        <v>22.1</v>
      </c>
      <c r="H143" s="15" t="s">
        <v>141</v>
      </c>
    </row>
    <row r="144" spans="1:8" s="5" customFormat="1" ht="18.75">
      <c r="A144" s="72">
        <v>2</v>
      </c>
      <c r="B144" s="15" t="s">
        <v>76</v>
      </c>
      <c r="C144" s="15">
        <v>200</v>
      </c>
      <c r="D144" s="16">
        <v>4.5999999999999996</v>
      </c>
      <c r="E144" s="16">
        <v>5.7</v>
      </c>
      <c r="F144" s="16">
        <v>11.6</v>
      </c>
      <c r="G144" s="16">
        <v>116.1</v>
      </c>
      <c r="H144" s="15" t="s">
        <v>171</v>
      </c>
    </row>
    <row r="145" spans="1:8" s="5" customFormat="1" ht="18.75">
      <c r="A145" s="72">
        <v>3</v>
      </c>
      <c r="B145" s="15" t="s">
        <v>63</v>
      </c>
      <c r="C145" s="15">
        <v>90</v>
      </c>
      <c r="D145" s="16">
        <v>8.1</v>
      </c>
      <c r="E145" s="16">
        <v>6.1</v>
      </c>
      <c r="F145" s="16">
        <v>7.6</v>
      </c>
      <c r="G145" s="16">
        <v>117.5</v>
      </c>
      <c r="H145" s="15" t="s">
        <v>77</v>
      </c>
    </row>
    <row r="146" spans="1:8" s="5" customFormat="1" ht="18.75">
      <c r="A146" s="72"/>
      <c r="B146" s="15" t="s">
        <v>202</v>
      </c>
      <c r="C146" s="15">
        <v>50</v>
      </c>
      <c r="D146" s="16">
        <v>0.7</v>
      </c>
      <c r="E146" s="16">
        <v>4.0999999999999996</v>
      </c>
      <c r="F146" s="16">
        <v>1.6</v>
      </c>
      <c r="G146" s="16">
        <v>46.5</v>
      </c>
      <c r="H146" s="15" t="s">
        <v>203</v>
      </c>
    </row>
    <row r="147" spans="1:8" s="5" customFormat="1" ht="18.75">
      <c r="A147" s="72"/>
      <c r="B147" s="15" t="s">
        <v>79</v>
      </c>
      <c r="C147" s="15">
        <v>150</v>
      </c>
      <c r="D147" s="16">
        <v>5.3</v>
      </c>
      <c r="E147" s="16">
        <v>4.9000000000000004</v>
      </c>
      <c r="F147" s="16">
        <v>32.799999999999997</v>
      </c>
      <c r="G147" s="16">
        <v>196.8</v>
      </c>
      <c r="H147" s="15" t="s">
        <v>137</v>
      </c>
    </row>
    <row r="148" spans="1:8" s="5" customFormat="1" ht="18.75">
      <c r="A148" s="72"/>
      <c r="B148" s="15" t="s">
        <v>68</v>
      </c>
      <c r="C148" s="15">
        <v>80</v>
      </c>
      <c r="D148" s="16">
        <v>5.3</v>
      </c>
      <c r="E148" s="16">
        <v>1</v>
      </c>
      <c r="F148" s="16">
        <v>31.7</v>
      </c>
      <c r="G148" s="16">
        <v>156.5</v>
      </c>
      <c r="H148" s="15" t="s">
        <v>28</v>
      </c>
    </row>
    <row r="149" spans="1:8" s="5" customFormat="1" ht="18.75">
      <c r="A149" s="72">
        <v>4</v>
      </c>
      <c r="B149" s="36" t="s">
        <v>78</v>
      </c>
      <c r="C149" s="36">
        <v>200</v>
      </c>
      <c r="D149" s="37">
        <v>0.1</v>
      </c>
      <c r="E149" s="37">
        <v>0</v>
      </c>
      <c r="F149" s="37">
        <v>18.600000000000001</v>
      </c>
      <c r="G149" s="37">
        <v>75.099999999999994</v>
      </c>
      <c r="H149" s="36" t="s">
        <v>95</v>
      </c>
    </row>
    <row r="150" spans="1:8" s="5" customFormat="1" ht="18.75">
      <c r="A150" s="17" t="s">
        <v>9</v>
      </c>
      <c r="B150" s="17"/>
      <c r="C150" s="17">
        <f>SUM(C143:C149)</f>
        <v>830</v>
      </c>
      <c r="D150" s="19">
        <f>SUM(D143:D149)</f>
        <v>25.8</v>
      </c>
      <c r="E150" s="19">
        <f>SUM(E143:E149)</f>
        <v>21.9</v>
      </c>
      <c r="F150" s="19">
        <f>SUM(F143:F149)</f>
        <v>107.4</v>
      </c>
      <c r="G150" s="19">
        <f>SUM(G143:G149)</f>
        <v>730.6</v>
      </c>
      <c r="H150" s="20"/>
    </row>
    <row r="151" spans="1:8" s="5" customFormat="1" ht="18.75" hidden="1">
      <c r="A151" s="58"/>
      <c r="B151" s="59"/>
      <c r="C151" s="17">
        <f>C142+C129+C115+C102+C88+C73+C59+C45+C32+C17</f>
        <v>5250</v>
      </c>
      <c r="D151" s="56">
        <f>D142+D129+D115+D102+D88+D73+D59+D45+D32+D17</f>
        <v>228.3</v>
      </c>
      <c r="E151" s="56">
        <f>E142+E129+E115+E102+E88+E73+E59+E45+E32+E17</f>
        <v>163.69999999999999</v>
      </c>
      <c r="F151" s="56">
        <f>F142+F129+F115+F102+F88+F73+F59+F45+F32+F17</f>
        <v>722</v>
      </c>
      <c r="G151" s="56">
        <f>G142+G129+G115+G102+G88+G73+G59+G45+G32+G17</f>
        <v>5275.8</v>
      </c>
      <c r="H151" s="20"/>
    </row>
    <row r="152" spans="1:8" s="5" customFormat="1" ht="18.75" hidden="1">
      <c r="A152" s="58"/>
      <c r="B152" s="59"/>
      <c r="C152" s="17">
        <f>C150+C135+C122+C108+C95+C80+C67+C52+C38+C25</f>
        <v>7970</v>
      </c>
      <c r="D152" s="56">
        <f>D150+D135+D122+D108+D95+D80+D67+D52+D38+D25</f>
        <v>341.69999999999993</v>
      </c>
      <c r="E152" s="56">
        <f>E150+E135+E122+E108+E95+E80+E67+E52+E38+E25</f>
        <v>231.10000000000002</v>
      </c>
      <c r="F152" s="56">
        <f>F150+F135+F122+F108+F95+F80+F67+F52+F38+F25</f>
        <v>959.6</v>
      </c>
      <c r="G152" s="56">
        <f>G150+G135+G122+G108+G95+G80+G67+G52+G38+G25</f>
        <v>7284.6</v>
      </c>
      <c r="H152" s="20"/>
    </row>
    <row r="153" spans="1:8" s="5" customFormat="1" ht="18.75">
      <c r="A153" s="73" t="s">
        <v>58</v>
      </c>
      <c r="B153" s="74"/>
      <c r="C153" s="17">
        <f>C151/10</f>
        <v>525</v>
      </c>
      <c r="D153" s="56">
        <f t="shared" ref="D153:G154" si="0">D151/10</f>
        <v>22.830000000000002</v>
      </c>
      <c r="E153" s="56">
        <f t="shared" si="0"/>
        <v>16.369999999999997</v>
      </c>
      <c r="F153" s="56">
        <f t="shared" si="0"/>
        <v>72.2</v>
      </c>
      <c r="G153" s="56">
        <f t="shared" si="0"/>
        <v>527.58000000000004</v>
      </c>
      <c r="H153" s="20"/>
    </row>
    <row r="154" spans="1:8" s="5" customFormat="1" ht="18.75">
      <c r="A154" s="73" t="s">
        <v>59</v>
      </c>
      <c r="B154" s="74"/>
      <c r="C154" s="17">
        <f>C152/10</f>
        <v>797</v>
      </c>
      <c r="D154" s="56">
        <f t="shared" si="0"/>
        <v>34.169999999999995</v>
      </c>
      <c r="E154" s="56">
        <f t="shared" si="0"/>
        <v>23.110000000000003</v>
      </c>
      <c r="F154" s="56">
        <f t="shared" si="0"/>
        <v>95.960000000000008</v>
      </c>
      <c r="G154" s="56">
        <f t="shared" si="0"/>
        <v>728.46</v>
      </c>
      <c r="H154" s="20"/>
    </row>
    <row r="155" spans="1:8" s="5" customFormat="1" ht="18.75">
      <c r="A155" s="73" t="s">
        <v>89</v>
      </c>
      <c r="B155" s="74"/>
      <c r="C155" s="32">
        <f>C154+C153</f>
        <v>1322</v>
      </c>
      <c r="D155" s="55">
        <f>D154+D153</f>
        <v>57</v>
      </c>
      <c r="E155" s="55">
        <f>E154+E153</f>
        <v>39.480000000000004</v>
      </c>
      <c r="F155" s="55">
        <f>F154+F153</f>
        <v>168.16000000000003</v>
      </c>
      <c r="G155" s="55">
        <f>G154+G153</f>
        <v>1256.04</v>
      </c>
      <c r="H155" s="31"/>
    </row>
    <row r="156" spans="1:8" s="5" customFormat="1" ht="18.75">
      <c r="A156" s="30" t="s">
        <v>11</v>
      </c>
      <c r="B156" s="32"/>
      <c r="C156" s="33"/>
      <c r="D156" s="34"/>
      <c r="E156" s="34"/>
      <c r="F156" s="34"/>
      <c r="G156" s="34"/>
      <c r="H156" s="31"/>
    </row>
    <row r="157" spans="1:8" s="5" customFormat="1" ht="36.75" customHeight="1">
      <c r="A157" s="70" t="s">
        <v>47</v>
      </c>
      <c r="B157" s="70"/>
      <c r="C157" s="70"/>
      <c r="D157" s="70"/>
      <c r="E157" s="70"/>
      <c r="F157" s="70"/>
      <c r="G157" s="70"/>
      <c r="H157" s="70"/>
    </row>
    <row r="158" spans="1:8" s="5" customFormat="1" ht="37.5" customHeight="1">
      <c r="A158" s="70" t="s">
        <v>48</v>
      </c>
      <c r="B158" s="70"/>
      <c r="C158" s="70"/>
      <c r="D158" s="70"/>
      <c r="E158" s="70"/>
      <c r="F158" s="70"/>
      <c r="G158" s="70"/>
      <c r="H158" s="70"/>
    </row>
    <row r="159" spans="1:8" s="5" customFormat="1" ht="37.5" customHeight="1">
      <c r="A159" s="68" t="s">
        <v>49</v>
      </c>
      <c r="B159" s="68"/>
      <c r="C159" s="68"/>
      <c r="D159" s="68"/>
      <c r="E159" s="68"/>
      <c r="F159" s="68"/>
      <c r="G159" s="68"/>
      <c r="H159" s="68"/>
    </row>
    <row r="160" spans="1:8" s="5" customFormat="1" ht="18.75" customHeight="1">
      <c r="A160" s="71" t="s">
        <v>96</v>
      </c>
      <c r="B160" s="71"/>
      <c r="C160" s="71"/>
      <c r="D160" s="71"/>
      <c r="E160" s="71"/>
      <c r="F160" s="71"/>
      <c r="G160" s="71"/>
      <c r="H160" s="71"/>
    </row>
    <row r="161" spans="1:8" ht="26.25" customHeight="1">
      <c r="A161" s="35" t="s">
        <v>39</v>
      </c>
    </row>
    <row r="162" spans="1:8" ht="21" customHeight="1">
      <c r="A162" s="68" t="s">
        <v>50</v>
      </c>
      <c r="B162" s="68"/>
      <c r="C162" s="68"/>
      <c r="D162" s="68"/>
      <c r="E162" s="68"/>
      <c r="F162" s="68"/>
      <c r="G162" s="68"/>
      <c r="H162" s="68"/>
    </row>
    <row r="163" spans="1:8" ht="24.75" customHeight="1">
      <c r="A163" s="68" t="s">
        <v>51</v>
      </c>
      <c r="B163" s="68"/>
      <c r="C163" s="68"/>
      <c r="D163" s="68"/>
      <c r="E163" s="68"/>
      <c r="F163" s="68"/>
      <c r="G163" s="68"/>
      <c r="H163" s="68"/>
    </row>
    <row r="164" spans="1:8">
      <c r="A164" s="68" t="s">
        <v>90</v>
      </c>
      <c r="B164" s="68"/>
      <c r="C164" s="68"/>
      <c r="D164" s="68"/>
      <c r="E164" s="68"/>
      <c r="F164" s="68"/>
      <c r="G164" s="68"/>
      <c r="H164" s="68"/>
    </row>
    <row r="165" spans="1:8">
      <c r="A165" s="68" t="s">
        <v>91</v>
      </c>
      <c r="B165" s="68"/>
      <c r="C165" s="68"/>
      <c r="D165" s="68"/>
      <c r="E165" s="68"/>
      <c r="F165" s="68"/>
      <c r="G165" s="68"/>
      <c r="H165" s="68"/>
    </row>
    <row r="166" spans="1:8">
      <c r="A166" s="68" t="s">
        <v>94</v>
      </c>
      <c r="B166" s="68"/>
      <c r="C166" s="68"/>
      <c r="D166" s="68"/>
      <c r="E166" s="68"/>
      <c r="F166" s="68"/>
      <c r="G166" s="68"/>
      <c r="H166" s="68"/>
    </row>
    <row r="167" spans="1:8">
      <c r="A167" s="68" t="s">
        <v>92</v>
      </c>
      <c r="B167" s="68"/>
      <c r="C167" s="68"/>
      <c r="D167" s="68"/>
      <c r="E167" s="68"/>
      <c r="F167" s="68"/>
      <c r="G167" s="68"/>
      <c r="H167" s="68"/>
    </row>
    <row r="168" spans="1:8">
      <c r="A168" s="69" t="s">
        <v>122</v>
      </c>
      <c r="B168" s="69"/>
      <c r="C168" s="69"/>
      <c r="D168" s="69"/>
    </row>
    <row r="169" spans="1:8" ht="99.75" customHeight="1">
      <c r="A169" s="67" t="s">
        <v>98</v>
      </c>
      <c r="B169" s="67" t="s">
        <v>99</v>
      </c>
      <c r="C169" s="67" t="s">
        <v>100</v>
      </c>
      <c r="D169" s="67" t="s">
        <v>101</v>
      </c>
      <c r="E169" s="67"/>
      <c r="F169" s="45"/>
      <c r="G169" s="38"/>
    </row>
    <row r="170" spans="1:8" ht="15.75" thickBot="1">
      <c r="A170" s="67"/>
      <c r="B170" s="67"/>
      <c r="C170" s="67"/>
      <c r="D170" s="67" t="s">
        <v>102</v>
      </c>
      <c r="E170" s="67" t="s">
        <v>103</v>
      </c>
      <c r="F170" s="45"/>
      <c r="G170" s="38"/>
    </row>
    <row r="171" spans="1:8" ht="18" thickBot="1">
      <c r="A171" s="46" t="s">
        <v>104</v>
      </c>
      <c r="B171" s="44">
        <v>525</v>
      </c>
      <c r="C171" s="44">
        <v>500</v>
      </c>
      <c r="D171" s="67"/>
      <c r="E171" s="67"/>
      <c r="F171" s="41"/>
      <c r="G171" s="39"/>
    </row>
    <row r="172" spans="1:8" ht="17.25">
      <c r="A172" s="46" t="s">
        <v>105</v>
      </c>
      <c r="B172" s="44" t="s">
        <v>173</v>
      </c>
      <c r="C172" s="44" t="s">
        <v>106</v>
      </c>
      <c r="D172" s="47">
        <v>1.05</v>
      </c>
      <c r="E172" s="47">
        <v>0.21</v>
      </c>
      <c r="F172" s="45"/>
      <c r="G172" s="38"/>
    </row>
    <row r="173" spans="1:8" ht="17.25">
      <c r="A173" s="46" t="s">
        <v>107</v>
      </c>
      <c r="B173" s="44" t="s">
        <v>174</v>
      </c>
      <c r="C173" s="49">
        <v>15.4</v>
      </c>
      <c r="D173" s="47">
        <v>1.39</v>
      </c>
      <c r="E173" s="47">
        <v>0.28000000000000003</v>
      </c>
      <c r="F173" s="45"/>
      <c r="G173" s="38"/>
    </row>
    <row r="174" spans="1:8" ht="17.25">
      <c r="A174" s="46" t="s">
        <v>108</v>
      </c>
      <c r="B174" s="44" t="s">
        <v>175</v>
      </c>
      <c r="C174" s="49">
        <v>15.8</v>
      </c>
      <c r="D174" s="47">
        <v>1.03</v>
      </c>
      <c r="E174" s="47">
        <v>0.21</v>
      </c>
      <c r="F174" s="45"/>
      <c r="G174" s="38"/>
    </row>
    <row r="175" spans="1:8" ht="17.25">
      <c r="A175" s="46" t="s">
        <v>109</v>
      </c>
      <c r="B175" s="44" t="s">
        <v>176</v>
      </c>
      <c r="C175" s="44">
        <v>67</v>
      </c>
      <c r="D175" s="47">
        <v>1.0900000000000001</v>
      </c>
      <c r="E175" s="47">
        <v>0.22</v>
      </c>
      <c r="F175" s="45"/>
      <c r="G175" s="38"/>
    </row>
    <row r="176" spans="1:8" ht="17.25">
      <c r="A176" s="46" t="s">
        <v>110</v>
      </c>
      <c r="B176" s="44" t="s">
        <v>177</v>
      </c>
      <c r="C176" s="44">
        <v>12</v>
      </c>
      <c r="D176" s="47">
        <v>1.63</v>
      </c>
      <c r="E176" s="47">
        <v>0.33</v>
      </c>
      <c r="F176" s="45"/>
      <c r="G176" s="38"/>
    </row>
    <row r="177" spans="1:7" ht="17.25">
      <c r="A177" s="46" t="s">
        <v>111</v>
      </c>
      <c r="B177" s="44" t="s">
        <v>178</v>
      </c>
      <c r="C177" s="44" t="s">
        <v>112</v>
      </c>
      <c r="D177" s="47">
        <v>0.92</v>
      </c>
      <c r="E177" s="47">
        <v>0.18</v>
      </c>
      <c r="F177" s="45"/>
      <c r="G177" s="38"/>
    </row>
    <row r="178" spans="1:7" ht="17.25">
      <c r="A178" s="46" t="s">
        <v>113</v>
      </c>
      <c r="B178" s="44" t="s">
        <v>179</v>
      </c>
      <c r="C178" s="44" t="s">
        <v>114</v>
      </c>
      <c r="D178" s="47">
        <v>1.07</v>
      </c>
      <c r="E178" s="47">
        <v>0.21</v>
      </c>
      <c r="F178" s="45"/>
      <c r="G178" s="38"/>
    </row>
    <row r="179" spans="1:7" ht="17.25">
      <c r="A179" s="46" t="s">
        <v>115</v>
      </c>
      <c r="B179" s="44" t="s">
        <v>180</v>
      </c>
      <c r="C179" s="44">
        <v>140</v>
      </c>
      <c r="D179" s="47">
        <v>1.89</v>
      </c>
      <c r="E179" s="47">
        <v>0.38</v>
      </c>
      <c r="F179" s="45"/>
      <c r="G179" s="38"/>
    </row>
    <row r="180" spans="1:7" ht="17.25">
      <c r="A180" s="46" t="s">
        <v>116</v>
      </c>
      <c r="B180" s="44" t="s">
        <v>181</v>
      </c>
      <c r="C180" s="44">
        <v>220</v>
      </c>
      <c r="D180" s="47">
        <v>1.36</v>
      </c>
      <c r="E180" s="47">
        <v>0.27</v>
      </c>
      <c r="F180" s="45"/>
      <c r="G180" s="38"/>
    </row>
    <row r="181" spans="1:7" ht="17.25">
      <c r="A181" s="42" t="s">
        <v>117</v>
      </c>
      <c r="B181" s="43" t="s">
        <v>182</v>
      </c>
      <c r="C181" s="43">
        <v>50</v>
      </c>
      <c r="D181" s="48">
        <v>1.8</v>
      </c>
      <c r="E181" s="48">
        <v>0.36</v>
      </c>
      <c r="F181" s="38"/>
      <c r="G181" s="38"/>
    </row>
    <row r="182" spans="1:7" ht="17.25">
      <c r="A182" s="42" t="s">
        <v>118</v>
      </c>
      <c r="B182" s="43">
        <v>4</v>
      </c>
      <c r="C182" s="50">
        <v>2.4</v>
      </c>
      <c r="D182" s="48">
        <v>1.67</v>
      </c>
      <c r="E182" s="48">
        <v>0.33</v>
      </c>
      <c r="F182" s="38"/>
      <c r="G182" s="38"/>
    </row>
    <row r="183" spans="1:7" ht="17.25">
      <c r="A183" s="42" t="s">
        <v>119</v>
      </c>
      <c r="B183" s="43" t="s">
        <v>183</v>
      </c>
      <c r="C183" s="43">
        <v>220</v>
      </c>
      <c r="D183" s="48">
        <v>2.56</v>
      </c>
      <c r="E183" s="48">
        <v>0.51</v>
      </c>
      <c r="F183" s="38"/>
      <c r="G183" s="38"/>
    </row>
    <row r="184" spans="1:7" ht="17.25">
      <c r="A184" s="42" t="s">
        <v>120</v>
      </c>
      <c r="B184" s="43" t="s">
        <v>184</v>
      </c>
      <c r="C184" s="43">
        <v>20</v>
      </c>
      <c r="D184" s="48">
        <v>3.08</v>
      </c>
      <c r="E184" s="48">
        <v>0.62</v>
      </c>
      <c r="F184" s="38"/>
      <c r="G184" s="38"/>
    </row>
    <row r="185" spans="1:7" ht="18" thickBot="1">
      <c r="A185" s="42" t="s">
        <v>121</v>
      </c>
      <c r="B185" s="43" t="s">
        <v>185</v>
      </c>
      <c r="C185" s="43">
        <v>6</v>
      </c>
      <c r="D185" s="48">
        <v>3.91</v>
      </c>
      <c r="E185" s="48">
        <v>0.78</v>
      </c>
      <c r="F185" s="38"/>
      <c r="G185" s="38"/>
    </row>
    <row r="186" spans="1:7" ht="16.5" thickBot="1">
      <c r="A186" s="65" t="s">
        <v>123</v>
      </c>
      <c r="B186" s="65"/>
      <c r="C186" s="66"/>
      <c r="D186" s="65"/>
    </row>
    <row r="187" spans="1:7" ht="99.75" customHeight="1">
      <c r="A187" s="67" t="s">
        <v>98</v>
      </c>
      <c r="B187" s="67" t="s">
        <v>124</v>
      </c>
      <c r="C187" s="67" t="s">
        <v>125</v>
      </c>
      <c r="D187" s="67" t="s">
        <v>101</v>
      </c>
      <c r="E187" s="67"/>
      <c r="F187" s="45"/>
      <c r="G187" s="45"/>
    </row>
    <row r="188" spans="1:7" ht="15.75" thickBot="1">
      <c r="A188" s="67"/>
      <c r="B188" s="67"/>
      <c r="C188" s="67"/>
      <c r="D188" s="67" t="s">
        <v>126</v>
      </c>
      <c r="E188" s="67" t="s">
        <v>103</v>
      </c>
      <c r="F188" s="45"/>
      <c r="G188" s="45"/>
    </row>
    <row r="189" spans="1:7" ht="18" thickBot="1">
      <c r="A189" s="46" t="s">
        <v>104</v>
      </c>
      <c r="B189" s="49">
        <v>797</v>
      </c>
      <c r="C189" s="49">
        <v>700</v>
      </c>
      <c r="D189" s="67"/>
      <c r="E189" s="67"/>
      <c r="F189" s="41"/>
      <c r="G189" s="40"/>
    </row>
    <row r="190" spans="1:7" ht="17.25">
      <c r="A190" s="46" t="s">
        <v>105</v>
      </c>
      <c r="B190" s="49" t="s">
        <v>186</v>
      </c>
      <c r="C190" s="49" t="s">
        <v>127</v>
      </c>
      <c r="D190" s="47">
        <v>0.99</v>
      </c>
      <c r="E190" s="47">
        <v>0.3</v>
      </c>
      <c r="F190" s="45"/>
      <c r="G190" s="45"/>
    </row>
    <row r="191" spans="1:7" ht="17.25">
      <c r="A191" s="46" t="s">
        <v>107</v>
      </c>
      <c r="B191" s="49" t="s">
        <v>187</v>
      </c>
      <c r="C191" s="49">
        <v>23.1</v>
      </c>
      <c r="D191" s="47">
        <v>1.49</v>
      </c>
      <c r="E191" s="47">
        <v>0.45</v>
      </c>
      <c r="F191" s="45"/>
      <c r="G191" s="45"/>
    </row>
    <row r="192" spans="1:7" ht="17.25">
      <c r="A192" s="46" t="s">
        <v>108</v>
      </c>
      <c r="B192" s="49" t="s">
        <v>188</v>
      </c>
      <c r="C192" s="49">
        <v>23.7</v>
      </c>
      <c r="D192" s="47">
        <v>0.98</v>
      </c>
      <c r="E192" s="47">
        <v>0.3</v>
      </c>
      <c r="F192" s="45"/>
      <c r="G192" s="45"/>
    </row>
    <row r="193" spans="1:8" ht="17.25">
      <c r="A193" s="46" t="s">
        <v>109</v>
      </c>
      <c r="B193" s="49" t="s">
        <v>189</v>
      </c>
      <c r="C193" s="49" t="s">
        <v>128</v>
      </c>
      <c r="D193" s="47">
        <v>0.97</v>
      </c>
      <c r="E193" s="47">
        <v>0.28999999999999998</v>
      </c>
      <c r="F193" s="45"/>
      <c r="G193" s="45"/>
    </row>
    <row r="194" spans="1:8" ht="17.25">
      <c r="A194" s="46" t="s">
        <v>110</v>
      </c>
      <c r="B194" s="49" t="s">
        <v>190</v>
      </c>
      <c r="C194" s="49">
        <v>18</v>
      </c>
      <c r="D194" s="47">
        <v>1.83</v>
      </c>
      <c r="E194" s="47">
        <v>0.55000000000000004</v>
      </c>
      <c r="F194" s="45"/>
      <c r="G194" s="45"/>
    </row>
    <row r="195" spans="1:8" ht="17.25">
      <c r="A195" s="46" t="s">
        <v>111</v>
      </c>
      <c r="B195" s="49" t="s">
        <v>191</v>
      </c>
      <c r="C195" s="49" t="s">
        <v>129</v>
      </c>
      <c r="D195" s="47">
        <v>1.1100000000000001</v>
      </c>
      <c r="E195" s="47">
        <v>0.33</v>
      </c>
      <c r="F195" s="45"/>
      <c r="G195" s="45"/>
    </row>
    <row r="196" spans="1:8" ht="17.25">
      <c r="A196" s="46" t="s">
        <v>113</v>
      </c>
      <c r="B196" s="49" t="s">
        <v>192</v>
      </c>
      <c r="C196" s="49" t="s">
        <v>130</v>
      </c>
      <c r="D196" s="47">
        <v>1.05</v>
      </c>
      <c r="E196" s="47">
        <v>0.31</v>
      </c>
      <c r="F196" s="45"/>
      <c r="G196" s="45"/>
    </row>
    <row r="197" spans="1:8" ht="17.25">
      <c r="A197" s="46" t="s">
        <v>115</v>
      </c>
      <c r="B197" s="49" t="s">
        <v>193</v>
      </c>
      <c r="C197" s="49">
        <v>210</v>
      </c>
      <c r="D197" s="47">
        <v>3.76</v>
      </c>
      <c r="E197" s="47">
        <v>1.1299999999999999</v>
      </c>
      <c r="F197" s="45"/>
      <c r="G197" s="45"/>
    </row>
    <row r="198" spans="1:8" ht="17.25">
      <c r="A198" s="46" t="s">
        <v>116</v>
      </c>
      <c r="B198" s="49" t="s">
        <v>194</v>
      </c>
      <c r="C198" s="49">
        <v>330</v>
      </c>
      <c r="D198" s="47">
        <v>0.76</v>
      </c>
      <c r="E198" s="47">
        <v>0.23</v>
      </c>
      <c r="F198" s="45"/>
      <c r="G198" s="45"/>
    </row>
    <row r="199" spans="1:8" ht="17.25">
      <c r="A199" s="46" t="s">
        <v>117</v>
      </c>
      <c r="B199" s="49" t="s">
        <v>195</v>
      </c>
      <c r="C199" s="49">
        <v>75</v>
      </c>
      <c r="D199" s="47">
        <v>1.98</v>
      </c>
      <c r="E199" s="47">
        <v>0.59</v>
      </c>
      <c r="F199" s="45"/>
      <c r="G199" s="45"/>
    </row>
    <row r="200" spans="1:8" ht="17.25">
      <c r="A200" s="46" t="s">
        <v>118</v>
      </c>
      <c r="B200" s="49">
        <v>41821</v>
      </c>
      <c r="C200" s="49">
        <v>3.6</v>
      </c>
      <c r="D200" s="47">
        <v>1.98</v>
      </c>
      <c r="E200" s="47">
        <v>0.6</v>
      </c>
      <c r="F200" s="45"/>
      <c r="G200" s="45"/>
    </row>
    <row r="201" spans="1:8" ht="17.25">
      <c r="A201" s="46" t="s">
        <v>119</v>
      </c>
      <c r="B201" s="49" t="s">
        <v>196</v>
      </c>
      <c r="C201" s="49">
        <v>330</v>
      </c>
      <c r="D201" s="47">
        <v>3.93</v>
      </c>
      <c r="E201" s="47">
        <v>1.18</v>
      </c>
      <c r="F201" s="45"/>
      <c r="G201" s="45"/>
    </row>
    <row r="202" spans="1:8" ht="17.25">
      <c r="A202" s="46" t="s">
        <v>120</v>
      </c>
      <c r="B202" s="49" t="s">
        <v>197</v>
      </c>
      <c r="C202" s="49">
        <v>30</v>
      </c>
      <c r="D202" s="47">
        <v>3.65</v>
      </c>
      <c r="E202" s="47">
        <v>1.0900000000000001</v>
      </c>
      <c r="F202" s="45"/>
      <c r="G202" s="45"/>
    </row>
    <row r="203" spans="1:8" ht="17.25">
      <c r="A203" s="46" t="s">
        <v>121</v>
      </c>
      <c r="B203" s="49" t="s">
        <v>198</v>
      </c>
      <c r="C203" s="49">
        <v>9</v>
      </c>
      <c r="D203" s="47">
        <v>2.44</v>
      </c>
      <c r="E203" s="47">
        <v>0.73</v>
      </c>
      <c r="F203" s="45"/>
      <c r="G203" s="45"/>
    </row>
    <row r="205" spans="1:8" ht="80.25" customHeight="1">
      <c r="A205" s="64" t="s">
        <v>131</v>
      </c>
      <c r="B205" s="64"/>
      <c r="C205" s="64"/>
      <c r="D205" s="64"/>
      <c r="E205" s="64"/>
      <c r="F205" s="64"/>
      <c r="G205" s="64"/>
      <c r="H205" s="64"/>
    </row>
  </sheetData>
  <mergeCells count="57">
    <mergeCell ref="A116:A120"/>
    <mergeCell ref="A124:A128"/>
    <mergeCell ref="A130:A133"/>
    <mergeCell ref="A137:A140"/>
    <mergeCell ref="A83:A87"/>
    <mergeCell ref="A89:A94"/>
    <mergeCell ref="A97:A101"/>
    <mergeCell ref="A103:A107"/>
    <mergeCell ref="A110:A113"/>
    <mergeCell ref="A3:B3"/>
    <mergeCell ref="A2:B2"/>
    <mergeCell ref="A6:H6"/>
    <mergeCell ref="A8:A9"/>
    <mergeCell ref="B8:B9"/>
    <mergeCell ref="C8:C9"/>
    <mergeCell ref="D8:F8"/>
    <mergeCell ref="G8:G9"/>
    <mergeCell ref="H8:H9"/>
    <mergeCell ref="A46:A49"/>
    <mergeCell ref="A54:A58"/>
    <mergeCell ref="A60:A66"/>
    <mergeCell ref="A69:A72"/>
    <mergeCell ref="A74:A78"/>
    <mergeCell ref="A12:A16"/>
    <mergeCell ref="A18:A24"/>
    <mergeCell ref="A27:A31"/>
    <mergeCell ref="A33:A37"/>
    <mergeCell ref="A40:A44"/>
    <mergeCell ref="A143:A149"/>
    <mergeCell ref="A153:B153"/>
    <mergeCell ref="A154:B154"/>
    <mergeCell ref="A155:B155"/>
    <mergeCell ref="A157:H157"/>
    <mergeCell ref="A158:H158"/>
    <mergeCell ref="A159:H159"/>
    <mergeCell ref="A160:H160"/>
    <mergeCell ref="A162:H162"/>
    <mergeCell ref="A163:H163"/>
    <mergeCell ref="A164:H164"/>
    <mergeCell ref="A165:H165"/>
    <mergeCell ref="A166:H166"/>
    <mergeCell ref="A167:H167"/>
    <mergeCell ref="A168:D168"/>
    <mergeCell ref="A169:A170"/>
    <mergeCell ref="B169:B170"/>
    <mergeCell ref="C169:C170"/>
    <mergeCell ref="D169:E169"/>
    <mergeCell ref="D170:D171"/>
    <mergeCell ref="E170:E171"/>
    <mergeCell ref="A205:H205"/>
    <mergeCell ref="A186:D186"/>
    <mergeCell ref="A187:A188"/>
    <mergeCell ref="B187:B188"/>
    <mergeCell ref="C187:C188"/>
    <mergeCell ref="D187:E187"/>
    <mergeCell ref="D188:D189"/>
    <mergeCell ref="E188:E189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rowBreaks count="1" manualBreakCount="1">
    <brk id="9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05"/>
  <sheetViews>
    <sheetView view="pageBreakPreview" zoomScaleNormal="100" zoomScaleSheetLayoutView="100" workbookViewId="0">
      <selection sqref="A1:XFD3"/>
    </sheetView>
  </sheetViews>
  <sheetFormatPr defaultRowHeight="15"/>
  <cols>
    <col min="1" max="1" width="28.42578125" customWidth="1"/>
    <col min="2" max="2" width="52" customWidth="1"/>
    <col min="3" max="3" width="14.140625" customWidth="1"/>
    <col min="4" max="7" width="16.140625" customWidth="1"/>
    <col min="8" max="8" width="27.140625" customWidth="1"/>
    <col min="238" max="238" width="28.42578125" customWidth="1"/>
    <col min="239" max="239" width="39.5703125" customWidth="1"/>
    <col min="240" max="240" width="14.140625" customWidth="1"/>
    <col min="241" max="244" width="16.140625" customWidth="1"/>
    <col min="245" max="245" width="26.85546875" customWidth="1"/>
    <col min="494" max="494" width="28.42578125" customWidth="1"/>
    <col min="495" max="495" width="39.5703125" customWidth="1"/>
    <col min="496" max="496" width="14.140625" customWidth="1"/>
    <col min="497" max="500" width="16.140625" customWidth="1"/>
    <col min="501" max="501" width="26.85546875" customWidth="1"/>
    <col min="750" max="750" width="28.42578125" customWidth="1"/>
    <col min="751" max="751" width="39.5703125" customWidth="1"/>
    <col min="752" max="752" width="14.140625" customWidth="1"/>
    <col min="753" max="756" width="16.140625" customWidth="1"/>
    <col min="757" max="757" width="26.85546875" customWidth="1"/>
    <col min="1006" max="1006" width="28.42578125" customWidth="1"/>
    <col min="1007" max="1007" width="39.5703125" customWidth="1"/>
    <col min="1008" max="1008" width="14.140625" customWidth="1"/>
    <col min="1009" max="1012" width="16.140625" customWidth="1"/>
    <col min="1013" max="1013" width="26.85546875" customWidth="1"/>
    <col min="1262" max="1262" width="28.42578125" customWidth="1"/>
    <col min="1263" max="1263" width="39.5703125" customWidth="1"/>
    <col min="1264" max="1264" width="14.140625" customWidth="1"/>
    <col min="1265" max="1268" width="16.140625" customWidth="1"/>
    <col min="1269" max="1269" width="26.85546875" customWidth="1"/>
    <col min="1518" max="1518" width="28.42578125" customWidth="1"/>
    <col min="1519" max="1519" width="39.5703125" customWidth="1"/>
    <col min="1520" max="1520" width="14.140625" customWidth="1"/>
    <col min="1521" max="1524" width="16.140625" customWidth="1"/>
    <col min="1525" max="1525" width="26.85546875" customWidth="1"/>
    <col min="1774" max="1774" width="28.42578125" customWidth="1"/>
    <col min="1775" max="1775" width="39.5703125" customWidth="1"/>
    <col min="1776" max="1776" width="14.140625" customWidth="1"/>
    <col min="1777" max="1780" width="16.140625" customWidth="1"/>
    <col min="1781" max="1781" width="26.85546875" customWidth="1"/>
    <col min="2030" max="2030" width="28.42578125" customWidth="1"/>
    <col min="2031" max="2031" width="39.5703125" customWidth="1"/>
    <col min="2032" max="2032" width="14.140625" customWidth="1"/>
    <col min="2033" max="2036" width="16.140625" customWidth="1"/>
    <col min="2037" max="2037" width="26.85546875" customWidth="1"/>
    <col min="2286" max="2286" width="28.42578125" customWidth="1"/>
    <col min="2287" max="2287" width="39.5703125" customWidth="1"/>
    <col min="2288" max="2288" width="14.140625" customWidth="1"/>
    <col min="2289" max="2292" width="16.140625" customWidth="1"/>
    <col min="2293" max="2293" width="26.85546875" customWidth="1"/>
    <col min="2542" max="2542" width="28.42578125" customWidth="1"/>
    <col min="2543" max="2543" width="39.5703125" customWidth="1"/>
    <col min="2544" max="2544" width="14.140625" customWidth="1"/>
    <col min="2545" max="2548" width="16.140625" customWidth="1"/>
    <col min="2549" max="2549" width="26.85546875" customWidth="1"/>
    <col min="2798" max="2798" width="28.42578125" customWidth="1"/>
    <col min="2799" max="2799" width="39.5703125" customWidth="1"/>
    <col min="2800" max="2800" width="14.140625" customWidth="1"/>
    <col min="2801" max="2804" width="16.140625" customWidth="1"/>
    <col min="2805" max="2805" width="26.85546875" customWidth="1"/>
    <col min="3054" max="3054" width="28.42578125" customWidth="1"/>
    <col min="3055" max="3055" width="39.5703125" customWidth="1"/>
    <col min="3056" max="3056" width="14.140625" customWidth="1"/>
    <col min="3057" max="3060" width="16.140625" customWidth="1"/>
    <col min="3061" max="3061" width="26.85546875" customWidth="1"/>
    <col min="3310" max="3310" width="28.42578125" customWidth="1"/>
    <col min="3311" max="3311" width="39.5703125" customWidth="1"/>
    <col min="3312" max="3312" width="14.140625" customWidth="1"/>
    <col min="3313" max="3316" width="16.140625" customWidth="1"/>
    <col min="3317" max="3317" width="26.85546875" customWidth="1"/>
    <col min="3566" max="3566" width="28.42578125" customWidth="1"/>
    <col min="3567" max="3567" width="39.5703125" customWidth="1"/>
    <col min="3568" max="3568" width="14.140625" customWidth="1"/>
    <col min="3569" max="3572" width="16.140625" customWidth="1"/>
    <col min="3573" max="3573" width="26.85546875" customWidth="1"/>
    <col min="3822" max="3822" width="28.42578125" customWidth="1"/>
    <col min="3823" max="3823" width="39.5703125" customWidth="1"/>
    <col min="3824" max="3824" width="14.140625" customWidth="1"/>
    <col min="3825" max="3828" width="16.140625" customWidth="1"/>
    <col min="3829" max="3829" width="26.85546875" customWidth="1"/>
    <col min="4078" max="4078" width="28.42578125" customWidth="1"/>
    <col min="4079" max="4079" width="39.5703125" customWidth="1"/>
    <col min="4080" max="4080" width="14.140625" customWidth="1"/>
    <col min="4081" max="4084" width="16.140625" customWidth="1"/>
    <col min="4085" max="4085" width="26.85546875" customWidth="1"/>
    <col min="4334" max="4334" width="28.42578125" customWidth="1"/>
    <col min="4335" max="4335" width="39.5703125" customWidth="1"/>
    <col min="4336" max="4336" width="14.140625" customWidth="1"/>
    <col min="4337" max="4340" width="16.140625" customWidth="1"/>
    <col min="4341" max="4341" width="26.85546875" customWidth="1"/>
    <col min="4590" max="4590" width="28.42578125" customWidth="1"/>
    <col min="4591" max="4591" width="39.5703125" customWidth="1"/>
    <col min="4592" max="4592" width="14.140625" customWidth="1"/>
    <col min="4593" max="4596" width="16.140625" customWidth="1"/>
    <col min="4597" max="4597" width="26.85546875" customWidth="1"/>
    <col min="4846" max="4846" width="28.42578125" customWidth="1"/>
    <col min="4847" max="4847" width="39.5703125" customWidth="1"/>
    <col min="4848" max="4848" width="14.140625" customWidth="1"/>
    <col min="4849" max="4852" width="16.140625" customWidth="1"/>
    <col min="4853" max="4853" width="26.85546875" customWidth="1"/>
    <col min="5102" max="5102" width="28.42578125" customWidth="1"/>
    <col min="5103" max="5103" width="39.5703125" customWidth="1"/>
    <col min="5104" max="5104" width="14.140625" customWidth="1"/>
    <col min="5105" max="5108" width="16.140625" customWidth="1"/>
    <col min="5109" max="5109" width="26.85546875" customWidth="1"/>
    <col min="5358" max="5358" width="28.42578125" customWidth="1"/>
    <col min="5359" max="5359" width="39.5703125" customWidth="1"/>
    <col min="5360" max="5360" width="14.140625" customWidth="1"/>
    <col min="5361" max="5364" width="16.140625" customWidth="1"/>
    <col min="5365" max="5365" width="26.85546875" customWidth="1"/>
    <col min="5614" max="5614" width="28.42578125" customWidth="1"/>
    <col min="5615" max="5615" width="39.5703125" customWidth="1"/>
    <col min="5616" max="5616" width="14.140625" customWidth="1"/>
    <col min="5617" max="5620" width="16.140625" customWidth="1"/>
    <col min="5621" max="5621" width="26.85546875" customWidth="1"/>
    <col min="5870" max="5870" width="28.42578125" customWidth="1"/>
    <col min="5871" max="5871" width="39.5703125" customWidth="1"/>
    <col min="5872" max="5872" width="14.140625" customWidth="1"/>
    <col min="5873" max="5876" width="16.140625" customWidth="1"/>
    <col min="5877" max="5877" width="26.85546875" customWidth="1"/>
    <col min="6126" max="6126" width="28.42578125" customWidth="1"/>
    <col min="6127" max="6127" width="39.5703125" customWidth="1"/>
    <col min="6128" max="6128" width="14.140625" customWidth="1"/>
    <col min="6129" max="6132" width="16.140625" customWidth="1"/>
    <col min="6133" max="6133" width="26.85546875" customWidth="1"/>
    <col min="6382" max="6382" width="28.42578125" customWidth="1"/>
    <col min="6383" max="6383" width="39.5703125" customWidth="1"/>
    <col min="6384" max="6384" width="14.140625" customWidth="1"/>
    <col min="6385" max="6388" width="16.140625" customWidth="1"/>
    <col min="6389" max="6389" width="26.85546875" customWidth="1"/>
    <col min="6638" max="6638" width="28.42578125" customWidth="1"/>
    <col min="6639" max="6639" width="39.5703125" customWidth="1"/>
    <col min="6640" max="6640" width="14.140625" customWidth="1"/>
    <col min="6641" max="6644" width="16.140625" customWidth="1"/>
    <col min="6645" max="6645" width="26.85546875" customWidth="1"/>
    <col min="6894" max="6894" width="28.42578125" customWidth="1"/>
    <col min="6895" max="6895" width="39.5703125" customWidth="1"/>
    <col min="6896" max="6896" width="14.140625" customWidth="1"/>
    <col min="6897" max="6900" width="16.140625" customWidth="1"/>
    <col min="6901" max="6901" width="26.85546875" customWidth="1"/>
    <col min="7150" max="7150" width="28.42578125" customWidth="1"/>
    <col min="7151" max="7151" width="39.5703125" customWidth="1"/>
    <col min="7152" max="7152" width="14.140625" customWidth="1"/>
    <col min="7153" max="7156" width="16.140625" customWidth="1"/>
    <col min="7157" max="7157" width="26.85546875" customWidth="1"/>
    <col min="7406" max="7406" width="28.42578125" customWidth="1"/>
    <col min="7407" max="7407" width="39.5703125" customWidth="1"/>
    <col min="7408" max="7408" width="14.140625" customWidth="1"/>
    <col min="7409" max="7412" width="16.140625" customWidth="1"/>
    <col min="7413" max="7413" width="26.85546875" customWidth="1"/>
    <col min="7662" max="7662" width="28.42578125" customWidth="1"/>
    <col min="7663" max="7663" width="39.5703125" customWidth="1"/>
    <col min="7664" max="7664" width="14.140625" customWidth="1"/>
    <col min="7665" max="7668" width="16.140625" customWidth="1"/>
    <col min="7669" max="7669" width="26.85546875" customWidth="1"/>
    <col min="7918" max="7918" width="28.42578125" customWidth="1"/>
    <col min="7919" max="7919" width="39.5703125" customWidth="1"/>
    <col min="7920" max="7920" width="14.140625" customWidth="1"/>
    <col min="7921" max="7924" width="16.140625" customWidth="1"/>
    <col min="7925" max="7925" width="26.85546875" customWidth="1"/>
    <col min="8174" max="8174" width="28.42578125" customWidth="1"/>
    <col min="8175" max="8175" width="39.5703125" customWidth="1"/>
    <col min="8176" max="8176" width="14.140625" customWidth="1"/>
    <col min="8177" max="8180" width="16.140625" customWidth="1"/>
    <col min="8181" max="8181" width="26.85546875" customWidth="1"/>
    <col min="8430" max="8430" width="28.42578125" customWidth="1"/>
    <col min="8431" max="8431" width="39.5703125" customWidth="1"/>
    <col min="8432" max="8432" width="14.140625" customWidth="1"/>
    <col min="8433" max="8436" width="16.140625" customWidth="1"/>
    <col min="8437" max="8437" width="26.85546875" customWidth="1"/>
    <col min="8686" max="8686" width="28.42578125" customWidth="1"/>
    <col min="8687" max="8687" width="39.5703125" customWidth="1"/>
    <col min="8688" max="8688" width="14.140625" customWidth="1"/>
    <col min="8689" max="8692" width="16.140625" customWidth="1"/>
    <col min="8693" max="8693" width="26.85546875" customWidth="1"/>
    <col min="8942" max="8942" width="28.42578125" customWidth="1"/>
    <col min="8943" max="8943" width="39.5703125" customWidth="1"/>
    <col min="8944" max="8944" width="14.140625" customWidth="1"/>
    <col min="8945" max="8948" width="16.140625" customWidth="1"/>
    <col min="8949" max="8949" width="26.85546875" customWidth="1"/>
    <col min="9198" max="9198" width="28.42578125" customWidth="1"/>
    <col min="9199" max="9199" width="39.5703125" customWidth="1"/>
    <col min="9200" max="9200" width="14.140625" customWidth="1"/>
    <col min="9201" max="9204" width="16.140625" customWidth="1"/>
    <col min="9205" max="9205" width="26.85546875" customWidth="1"/>
    <col min="9454" max="9454" width="28.42578125" customWidth="1"/>
    <col min="9455" max="9455" width="39.5703125" customWidth="1"/>
    <col min="9456" max="9456" width="14.140625" customWidth="1"/>
    <col min="9457" max="9460" width="16.140625" customWidth="1"/>
    <col min="9461" max="9461" width="26.85546875" customWidth="1"/>
    <col min="9710" max="9710" width="28.42578125" customWidth="1"/>
    <col min="9711" max="9711" width="39.5703125" customWidth="1"/>
    <col min="9712" max="9712" width="14.140625" customWidth="1"/>
    <col min="9713" max="9716" width="16.140625" customWidth="1"/>
    <col min="9717" max="9717" width="26.85546875" customWidth="1"/>
    <col min="9966" max="9966" width="28.42578125" customWidth="1"/>
    <col min="9967" max="9967" width="39.5703125" customWidth="1"/>
    <col min="9968" max="9968" width="14.140625" customWidth="1"/>
    <col min="9969" max="9972" width="16.140625" customWidth="1"/>
    <col min="9973" max="9973" width="26.85546875" customWidth="1"/>
    <col min="10222" max="10222" width="28.42578125" customWidth="1"/>
    <col min="10223" max="10223" width="39.5703125" customWidth="1"/>
    <col min="10224" max="10224" width="14.140625" customWidth="1"/>
    <col min="10225" max="10228" width="16.140625" customWidth="1"/>
    <col min="10229" max="10229" width="26.85546875" customWidth="1"/>
    <col min="10478" max="10478" width="28.42578125" customWidth="1"/>
    <col min="10479" max="10479" width="39.5703125" customWidth="1"/>
    <col min="10480" max="10480" width="14.140625" customWidth="1"/>
    <col min="10481" max="10484" width="16.140625" customWidth="1"/>
    <col min="10485" max="10485" width="26.85546875" customWidth="1"/>
    <col min="10734" max="10734" width="28.42578125" customWidth="1"/>
    <col min="10735" max="10735" width="39.5703125" customWidth="1"/>
    <col min="10736" max="10736" width="14.140625" customWidth="1"/>
    <col min="10737" max="10740" width="16.140625" customWidth="1"/>
    <col min="10741" max="10741" width="26.85546875" customWidth="1"/>
    <col min="10990" max="10990" width="28.42578125" customWidth="1"/>
    <col min="10991" max="10991" width="39.5703125" customWidth="1"/>
    <col min="10992" max="10992" width="14.140625" customWidth="1"/>
    <col min="10993" max="10996" width="16.140625" customWidth="1"/>
    <col min="10997" max="10997" width="26.85546875" customWidth="1"/>
    <col min="11246" max="11246" width="28.42578125" customWidth="1"/>
    <col min="11247" max="11247" width="39.5703125" customWidth="1"/>
    <col min="11248" max="11248" width="14.140625" customWidth="1"/>
    <col min="11249" max="11252" width="16.140625" customWidth="1"/>
    <col min="11253" max="11253" width="26.85546875" customWidth="1"/>
    <col min="11502" max="11502" width="28.42578125" customWidth="1"/>
    <col min="11503" max="11503" width="39.5703125" customWidth="1"/>
    <col min="11504" max="11504" width="14.140625" customWidth="1"/>
    <col min="11505" max="11508" width="16.140625" customWidth="1"/>
    <col min="11509" max="11509" width="26.85546875" customWidth="1"/>
    <col min="11758" max="11758" width="28.42578125" customWidth="1"/>
    <col min="11759" max="11759" width="39.5703125" customWidth="1"/>
    <col min="11760" max="11760" width="14.140625" customWidth="1"/>
    <col min="11761" max="11764" width="16.140625" customWidth="1"/>
    <col min="11765" max="11765" width="26.85546875" customWidth="1"/>
    <col min="12014" max="12014" width="28.42578125" customWidth="1"/>
    <col min="12015" max="12015" width="39.5703125" customWidth="1"/>
    <col min="12016" max="12016" width="14.140625" customWidth="1"/>
    <col min="12017" max="12020" width="16.140625" customWidth="1"/>
    <col min="12021" max="12021" width="26.85546875" customWidth="1"/>
    <col min="12270" max="12270" width="28.42578125" customWidth="1"/>
    <col min="12271" max="12271" width="39.5703125" customWidth="1"/>
    <col min="12272" max="12272" width="14.140625" customWidth="1"/>
    <col min="12273" max="12276" width="16.140625" customWidth="1"/>
    <col min="12277" max="12277" width="26.85546875" customWidth="1"/>
    <col min="12526" max="12526" width="28.42578125" customWidth="1"/>
    <col min="12527" max="12527" width="39.5703125" customWidth="1"/>
    <col min="12528" max="12528" width="14.140625" customWidth="1"/>
    <col min="12529" max="12532" width="16.140625" customWidth="1"/>
    <col min="12533" max="12533" width="26.85546875" customWidth="1"/>
    <col min="12782" max="12782" width="28.42578125" customWidth="1"/>
    <col min="12783" max="12783" width="39.5703125" customWidth="1"/>
    <col min="12784" max="12784" width="14.140625" customWidth="1"/>
    <col min="12785" max="12788" width="16.140625" customWidth="1"/>
    <col min="12789" max="12789" width="26.85546875" customWidth="1"/>
    <col min="13038" max="13038" width="28.42578125" customWidth="1"/>
    <col min="13039" max="13039" width="39.5703125" customWidth="1"/>
    <col min="13040" max="13040" width="14.140625" customWidth="1"/>
    <col min="13041" max="13044" width="16.140625" customWidth="1"/>
    <col min="13045" max="13045" width="26.85546875" customWidth="1"/>
    <col min="13294" max="13294" width="28.42578125" customWidth="1"/>
    <col min="13295" max="13295" width="39.5703125" customWidth="1"/>
    <col min="13296" max="13296" width="14.140625" customWidth="1"/>
    <col min="13297" max="13300" width="16.140625" customWidth="1"/>
    <col min="13301" max="13301" width="26.85546875" customWidth="1"/>
    <col min="13550" max="13550" width="28.42578125" customWidth="1"/>
    <col min="13551" max="13551" width="39.5703125" customWidth="1"/>
    <col min="13552" max="13552" width="14.140625" customWidth="1"/>
    <col min="13553" max="13556" width="16.140625" customWidth="1"/>
    <col min="13557" max="13557" width="26.85546875" customWidth="1"/>
    <col min="13806" max="13806" width="28.42578125" customWidth="1"/>
    <col min="13807" max="13807" width="39.5703125" customWidth="1"/>
    <col min="13808" max="13808" width="14.140625" customWidth="1"/>
    <col min="13809" max="13812" width="16.140625" customWidth="1"/>
    <col min="13813" max="13813" width="26.85546875" customWidth="1"/>
    <col min="14062" max="14062" width="28.42578125" customWidth="1"/>
    <col min="14063" max="14063" width="39.5703125" customWidth="1"/>
    <col min="14064" max="14064" width="14.140625" customWidth="1"/>
    <col min="14065" max="14068" width="16.140625" customWidth="1"/>
    <col min="14069" max="14069" width="26.85546875" customWidth="1"/>
    <col min="14318" max="14318" width="28.42578125" customWidth="1"/>
    <col min="14319" max="14319" width="39.5703125" customWidth="1"/>
    <col min="14320" max="14320" width="14.140625" customWidth="1"/>
    <col min="14321" max="14324" width="16.140625" customWidth="1"/>
    <col min="14325" max="14325" width="26.85546875" customWidth="1"/>
    <col min="14574" max="14574" width="28.42578125" customWidth="1"/>
    <col min="14575" max="14575" width="39.5703125" customWidth="1"/>
    <col min="14576" max="14576" width="14.140625" customWidth="1"/>
    <col min="14577" max="14580" width="16.140625" customWidth="1"/>
    <col min="14581" max="14581" width="26.85546875" customWidth="1"/>
    <col min="14830" max="14830" width="28.42578125" customWidth="1"/>
    <col min="14831" max="14831" width="39.5703125" customWidth="1"/>
    <col min="14832" max="14832" width="14.140625" customWidth="1"/>
    <col min="14833" max="14836" width="16.140625" customWidth="1"/>
    <col min="14837" max="14837" width="26.85546875" customWidth="1"/>
    <col min="15086" max="15086" width="28.42578125" customWidth="1"/>
    <col min="15087" max="15087" width="39.5703125" customWidth="1"/>
    <col min="15088" max="15088" width="14.140625" customWidth="1"/>
    <col min="15089" max="15092" width="16.140625" customWidth="1"/>
    <col min="15093" max="15093" width="26.85546875" customWidth="1"/>
    <col min="15342" max="15342" width="28.42578125" customWidth="1"/>
    <col min="15343" max="15343" width="39.5703125" customWidth="1"/>
    <col min="15344" max="15344" width="14.140625" customWidth="1"/>
    <col min="15345" max="15348" width="16.140625" customWidth="1"/>
    <col min="15349" max="15349" width="26.85546875" customWidth="1"/>
    <col min="15598" max="15598" width="28.42578125" customWidth="1"/>
    <col min="15599" max="15599" width="39.5703125" customWidth="1"/>
    <col min="15600" max="15600" width="14.140625" customWidth="1"/>
    <col min="15601" max="15604" width="16.140625" customWidth="1"/>
    <col min="15605" max="15605" width="26.85546875" customWidth="1"/>
    <col min="15854" max="15854" width="28.42578125" customWidth="1"/>
    <col min="15855" max="15855" width="39.5703125" customWidth="1"/>
    <col min="15856" max="15856" width="14.140625" customWidth="1"/>
    <col min="15857" max="15860" width="16.140625" customWidth="1"/>
    <col min="15861" max="15861" width="26.85546875" customWidth="1"/>
    <col min="16110" max="16110" width="28.42578125" customWidth="1"/>
    <col min="16111" max="16111" width="39.5703125" customWidth="1"/>
    <col min="16112" max="16112" width="14.140625" customWidth="1"/>
    <col min="16113" max="16116" width="16.140625" customWidth="1"/>
    <col min="16117" max="16117" width="26.85546875" customWidth="1"/>
  </cols>
  <sheetData>
    <row r="1" spans="1:8" ht="18.75" customHeight="1">
      <c r="A1" s="2" t="s">
        <v>18</v>
      </c>
      <c r="B1" s="2"/>
      <c r="C1" s="2"/>
      <c r="D1" s="2"/>
      <c r="E1" s="2"/>
      <c r="F1" s="2"/>
      <c r="G1" s="2" t="s">
        <v>17</v>
      </c>
      <c r="H1" s="2"/>
    </row>
    <row r="2" spans="1:8" ht="25.5" customHeight="1">
      <c r="A2" s="76" t="s">
        <v>199</v>
      </c>
      <c r="B2" s="76"/>
      <c r="C2" s="3"/>
      <c r="D2" s="3"/>
      <c r="E2" s="3"/>
      <c r="F2" s="3"/>
      <c r="G2" s="3" t="s">
        <v>40</v>
      </c>
      <c r="H2" s="3"/>
    </row>
    <row r="3" spans="1:8" ht="16.5" customHeight="1">
      <c r="A3" s="76" t="s">
        <v>200</v>
      </c>
      <c r="B3" s="76"/>
      <c r="C3" s="3"/>
      <c r="D3" s="3"/>
      <c r="E3" s="3"/>
      <c r="F3" s="3"/>
      <c r="G3" s="3" t="s">
        <v>41</v>
      </c>
    </row>
    <row r="4" spans="1:8" ht="15.75">
      <c r="D4" s="4"/>
      <c r="E4" s="4"/>
    </row>
    <row r="5" spans="1:8" ht="15.75">
      <c r="A5" s="4"/>
      <c r="B5" s="4"/>
      <c r="C5" s="4"/>
      <c r="D5" s="1"/>
      <c r="E5" s="1"/>
      <c r="F5" s="1"/>
      <c r="G5" s="1"/>
    </row>
    <row r="6" spans="1:8" s="5" customFormat="1" ht="39" customHeight="1">
      <c r="A6" s="77" t="s">
        <v>215</v>
      </c>
      <c r="B6" s="77" t="s">
        <v>12</v>
      </c>
      <c r="C6" s="77"/>
      <c r="D6" s="77"/>
      <c r="E6" s="77"/>
      <c r="F6" s="77"/>
      <c r="G6" s="77"/>
      <c r="H6" s="77"/>
    </row>
    <row r="7" spans="1:8" s="5" customFormat="1">
      <c r="B7" s="6"/>
      <c r="C7" s="7"/>
      <c r="H7" s="6"/>
    </row>
    <row r="8" spans="1:8" s="5" customFormat="1" ht="17.100000000000001" customHeight="1">
      <c r="A8" s="78" t="s">
        <v>19</v>
      </c>
      <c r="B8" s="78" t="s">
        <v>13</v>
      </c>
      <c r="C8" s="78" t="s">
        <v>20</v>
      </c>
      <c r="D8" s="78" t="s">
        <v>0</v>
      </c>
      <c r="E8" s="78"/>
      <c r="F8" s="78"/>
      <c r="G8" s="79" t="s">
        <v>1</v>
      </c>
      <c r="H8" s="79" t="s">
        <v>21</v>
      </c>
    </row>
    <row r="9" spans="1:8" s="5" customFormat="1" ht="44.25" customHeight="1">
      <c r="A9" s="78"/>
      <c r="B9" s="78"/>
      <c r="C9" s="78"/>
      <c r="D9" s="54" t="s">
        <v>2</v>
      </c>
      <c r="E9" s="54" t="s">
        <v>3</v>
      </c>
      <c r="F9" s="54" t="s">
        <v>4</v>
      </c>
      <c r="G9" s="79" t="s">
        <v>22</v>
      </c>
      <c r="H9" s="79"/>
    </row>
    <row r="10" spans="1:8" s="5" customFormat="1" ht="18.75">
      <c r="A10" s="8" t="s">
        <v>23</v>
      </c>
      <c r="B10" s="9"/>
      <c r="C10" s="10"/>
      <c r="D10" s="10"/>
      <c r="E10" s="10"/>
      <c r="F10" s="10"/>
      <c r="G10" s="10"/>
      <c r="H10" s="10"/>
    </row>
    <row r="11" spans="1:8" s="5" customFormat="1" ht="18.75">
      <c r="A11" s="11" t="s">
        <v>24</v>
      </c>
      <c r="B11" s="12"/>
      <c r="C11" s="13"/>
      <c r="D11" s="13"/>
      <c r="E11" s="13"/>
      <c r="F11" s="13"/>
      <c r="G11" s="13"/>
      <c r="H11" s="13"/>
    </row>
    <row r="12" spans="1:8" s="5" customFormat="1" ht="18.75" customHeight="1">
      <c r="A12" s="75" t="s">
        <v>5</v>
      </c>
      <c r="B12" s="14" t="s">
        <v>97</v>
      </c>
      <c r="C12" s="15">
        <v>200</v>
      </c>
      <c r="D12" s="16">
        <v>4.5999999999999996</v>
      </c>
      <c r="E12" s="16">
        <v>5.8</v>
      </c>
      <c r="F12" s="16">
        <v>24.3</v>
      </c>
      <c r="G12" s="16">
        <v>167.2</v>
      </c>
      <c r="H12" s="15" t="s">
        <v>132</v>
      </c>
    </row>
    <row r="13" spans="1:8" s="5" customFormat="1" ht="18.75" customHeight="1">
      <c r="A13" s="75">
        <v>2</v>
      </c>
      <c r="B13" s="15" t="s">
        <v>25</v>
      </c>
      <c r="C13" s="15">
        <v>30</v>
      </c>
      <c r="D13" s="16">
        <v>7</v>
      </c>
      <c r="E13" s="16">
        <v>8.9</v>
      </c>
      <c r="F13" s="16">
        <v>0</v>
      </c>
      <c r="G13" s="16">
        <v>107.5</v>
      </c>
      <c r="H13" s="15" t="s">
        <v>133</v>
      </c>
    </row>
    <row r="14" spans="1:8" s="5" customFormat="1" ht="18.75" customHeight="1">
      <c r="A14" s="75"/>
      <c r="B14" s="15" t="s">
        <v>60</v>
      </c>
      <c r="C14" s="15">
        <v>10</v>
      </c>
      <c r="D14" s="16">
        <v>0.1</v>
      </c>
      <c r="E14" s="16">
        <v>7.3</v>
      </c>
      <c r="F14" s="16">
        <v>0.1</v>
      </c>
      <c r="G14" s="16">
        <v>66.099999999999994</v>
      </c>
      <c r="H14" s="15" t="s">
        <v>134</v>
      </c>
    </row>
    <row r="15" spans="1:8" s="5" customFormat="1" ht="18.75">
      <c r="A15" s="75"/>
      <c r="B15" s="15" t="s">
        <v>52</v>
      </c>
      <c r="C15" s="15">
        <v>60</v>
      </c>
      <c r="D15" s="16">
        <v>4.5999999999999996</v>
      </c>
      <c r="E15" s="16">
        <v>0.5</v>
      </c>
      <c r="F15" s="16">
        <v>29.5</v>
      </c>
      <c r="G15" s="16">
        <v>140.6</v>
      </c>
      <c r="H15" s="15" t="s">
        <v>28</v>
      </c>
    </row>
    <row r="16" spans="1:8" s="5" customFormat="1" ht="18.75">
      <c r="A16" s="75"/>
      <c r="B16" s="15" t="s">
        <v>61</v>
      </c>
      <c r="C16" s="15">
        <v>200</v>
      </c>
      <c r="D16" s="16">
        <v>1.6</v>
      </c>
      <c r="E16" s="16">
        <v>1.1000000000000001</v>
      </c>
      <c r="F16" s="16">
        <v>8.6</v>
      </c>
      <c r="G16" s="16">
        <v>50.9</v>
      </c>
      <c r="H16" s="15" t="s">
        <v>135</v>
      </c>
    </row>
    <row r="17" spans="1:8" s="5" customFormat="1" ht="18.75">
      <c r="A17" s="17" t="s">
        <v>7</v>
      </c>
      <c r="B17" s="18"/>
      <c r="C17" s="17">
        <v>500</v>
      </c>
      <c r="D17" s="19">
        <f>SUM(D12:D16)</f>
        <v>17.899999999999999</v>
      </c>
      <c r="E17" s="19">
        <f t="shared" ref="E17:G17" si="0">SUM(E12:E16)</f>
        <v>23.6</v>
      </c>
      <c r="F17" s="19">
        <f t="shared" si="0"/>
        <v>62.500000000000007</v>
      </c>
      <c r="G17" s="19">
        <f t="shared" si="0"/>
        <v>532.29999999999995</v>
      </c>
      <c r="H17" s="20"/>
    </row>
    <row r="18" spans="1:8" s="5" customFormat="1" ht="26.25" customHeight="1">
      <c r="A18" s="72" t="s">
        <v>8</v>
      </c>
      <c r="B18" s="14" t="s">
        <v>65</v>
      </c>
      <c r="C18" s="15">
        <v>60</v>
      </c>
      <c r="D18" s="16">
        <v>0.5</v>
      </c>
      <c r="E18" s="16">
        <v>0.1</v>
      </c>
      <c r="F18" s="16">
        <v>1.5</v>
      </c>
      <c r="G18" s="16">
        <v>8.5</v>
      </c>
      <c r="H18" s="15" t="s">
        <v>136</v>
      </c>
    </row>
    <row r="19" spans="1:8" s="5" customFormat="1" ht="29.25" customHeight="1">
      <c r="A19" s="72">
        <v>2</v>
      </c>
      <c r="B19" s="15" t="s">
        <v>62</v>
      </c>
      <c r="C19" s="15">
        <v>200</v>
      </c>
      <c r="D19" s="16">
        <v>1.9</v>
      </c>
      <c r="E19" s="16">
        <v>7.2</v>
      </c>
      <c r="F19" s="16">
        <v>7.5</v>
      </c>
      <c r="G19" s="16">
        <v>102.2</v>
      </c>
      <c r="H19" s="15" t="s">
        <v>64</v>
      </c>
    </row>
    <row r="20" spans="1:8" s="5" customFormat="1" ht="20.25" customHeight="1">
      <c r="A20" s="72">
        <v>3</v>
      </c>
      <c r="B20" s="15" t="s">
        <v>201</v>
      </c>
      <c r="C20" s="15">
        <v>90</v>
      </c>
      <c r="D20" s="16">
        <v>12.3</v>
      </c>
      <c r="E20" s="16">
        <v>10.9</v>
      </c>
      <c r="F20" s="16">
        <v>6.1</v>
      </c>
      <c r="G20" s="16">
        <v>172</v>
      </c>
      <c r="H20" s="15" t="s">
        <v>77</v>
      </c>
    </row>
    <row r="21" spans="1:8" s="5" customFormat="1" ht="20.25" customHeight="1">
      <c r="A21" s="72"/>
      <c r="B21" s="15" t="s">
        <v>202</v>
      </c>
      <c r="C21" s="15">
        <v>50</v>
      </c>
      <c r="D21" s="16">
        <v>0.7</v>
      </c>
      <c r="E21" s="16">
        <v>4.0999999999999996</v>
      </c>
      <c r="F21" s="16">
        <v>1.6</v>
      </c>
      <c r="G21" s="16">
        <v>46.5</v>
      </c>
      <c r="H21" s="15" t="s">
        <v>203</v>
      </c>
    </row>
    <row r="22" spans="1:8" s="5" customFormat="1" ht="20.25" customHeight="1">
      <c r="A22" s="72"/>
      <c r="B22" s="15" t="s">
        <v>79</v>
      </c>
      <c r="C22" s="15">
        <v>150</v>
      </c>
      <c r="D22" s="16">
        <v>5.3</v>
      </c>
      <c r="E22" s="16">
        <v>4.9000000000000004</v>
      </c>
      <c r="F22" s="16">
        <v>32.799999999999997</v>
      </c>
      <c r="G22" s="16">
        <v>196.8</v>
      </c>
      <c r="H22" s="15" t="s">
        <v>137</v>
      </c>
    </row>
    <row r="23" spans="1:8" s="5" customFormat="1" ht="20.25" customHeight="1">
      <c r="A23" s="72"/>
      <c r="B23" s="15" t="s">
        <v>52</v>
      </c>
      <c r="C23" s="15">
        <v>80</v>
      </c>
      <c r="D23" s="16">
        <v>6.1</v>
      </c>
      <c r="E23" s="16">
        <v>0.6</v>
      </c>
      <c r="F23" s="16">
        <v>39.4</v>
      </c>
      <c r="G23" s="16">
        <v>187.5</v>
      </c>
      <c r="H23" s="15" t="s">
        <v>28</v>
      </c>
    </row>
    <row r="24" spans="1:8" s="5" customFormat="1" ht="18.75">
      <c r="A24" s="72" t="s">
        <v>8</v>
      </c>
      <c r="B24" s="15" t="s">
        <v>70</v>
      </c>
      <c r="C24" s="15">
        <v>200</v>
      </c>
      <c r="D24" s="16">
        <v>0.1</v>
      </c>
      <c r="E24" s="16">
        <v>0</v>
      </c>
      <c r="F24" s="16">
        <v>7.2</v>
      </c>
      <c r="G24" s="16">
        <v>29.3</v>
      </c>
      <c r="H24" s="15" t="s">
        <v>138</v>
      </c>
    </row>
    <row r="25" spans="1:8" s="5" customFormat="1" ht="18.75">
      <c r="A25" s="17" t="s">
        <v>9</v>
      </c>
      <c r="B25" s="18"/>
      <c r="C25" s="17">
        <f>SUM(C18:C24)</f>
        <v>830</v>
      </c>
      <c r="D25" s="19">
        <f>SUM(D18:D24)</f>
        <v>26.9</v>
      </c>
      <c r="E25" s="19">
        <f t="shared" ref="E25:G25" si="1">SUM(E18:E24)</f>
        <v>27.799999999999997</v>
      </c>
      <c r="F25" s="19">
        <f t="shared" si="1"/>
        <v>96.100000000000009</v>
      </c>
      <c r="G25" s="19">
        <f t="shared" si="1"/>
        <v>742.8</v>
      </c>
      <c r="H25" s="20"/>
    </row>
    <row r="26" spans="1:8" s="5" customFormat="1" ht="18.75">
      <c r="A26" s="11" t="s">
        <v>27</v>
      </c>
      <c r="B26" s="21"/>
      <c r="C26" s="22"/>
      <c r="D26" s="23"/>
      <c r="E26" s="23"/>
      <c r="F26" s="23"/>
      <c r="G26" s="23"/>
      <c r="H26" s="22"/>
    </row>
    <row r="27" spans="1:8" s="5" customFormat="1" ht="18.75">
      <c r="A27" s="72" t="s">
        <v>5</v>
      </c>
      <c r="B27" s="14" t="s">
        <v>66</v>
      </c>
      <c r="C27" s="15">
        <v>90</v>
      </c>
      <c r="D27" s="16">
        <v>13</v>
      </c>
      <c r="E27" s="16">
        <v>13.2</v>
      </c>
      <c r="F27" s="16">
        <v>7.3</v>
      </c>
      <c r="G27" s="16">
        <v>199.7</v>
      </c>
      <c r="H27" s="15" t="s">
        <v>67</v>
      </c>
    </row>
    <row r="28" spans="1:8" s="5" customFormat="1" ht="18.75">
      <c r="A28" s="72"/>
      <c r="B28" s="14" t="s">
        <v>204</v>
      </c>
      <c r="C28" s="15">
        <v>50</v>
      </c>
      <c r="D28" s="16">
        <v>0.7</v>
      </c>
      <c r="E28" s="16">
        <v>1.4</v>
      </c>
      <c r="F28" s="16">
        <v>2.7</v>
      </c>
      <c r="G28" s="16">
        <v>25.6</v>
      </c>
      <c r="H28" s="15" t="s">
        <v>205</v>
      </c>
    </row>
    <row r="29" spans="1:8" s="5" customFormat="1" ht="18.75">
      <c r="A29" s="72">
        <v>4</v>
      </c>
      <c r="B29" s="15" t="s">
        <v>35</v>
      </c>
      <c r="C29" s="15">
        <v>150</v>
      </c>
      <c r="D29" s="16">
        <v>8.1999999999999993</v>
      </c>
      <c r="E29" s="16">
        <v>6.3</v>
      </c>
      <c r="F29" s="16">
        <v>35.9</v>
      </c>
      <c r="G29" s="16">
        <v>233.7</v>
      </c>
      <c r="H29" s="15" t="s">
        <v>139</v>
      </c>
    </row>
    <row r="30" spans="1:8" s="5" customFormat="1" ht="18.75">
      <c r="A30" s="72"/>
      <c r="B30" s="15" t="s">
        <v>68</v>
      </c>
      <c r="C30" s="15">
        <v>50</v>
      </c>
      <c r="D30" s="16">
        <v>3.3</v>
      </c>
      <c r="E30" s="16">
        <v>0.6</v>
      </c>
      <c r="F30" s="16">
        <v>19.8</v>
      </c>
      <c r="G30" s="16">
        <v>97.8</v>
      </c>
      <c r="H30" s="15" t="s">
        <v>28</v>
      </c>
    </row>
    <row r="31" spans="1:8" s="5" customFormat="1" ht="18.75">
      <c r="A31" s="72">
        <v>5</v>
      </c>
      <c r="B31" s="15" t="s">
        <v>46</v>
      </c>
      <c r="C31" s="15">
        <v>200</v>
      </c>
      <c r="D31" s="16">
        <v>0.2</v>
      </c>
      <c r="E31" s="16">
        <v>0.1</v>
      </c>
      <c r="F31" s="16">
        <v>6.8</v>
      </c>
      <c r="G31" s="16">
        <v>28.9</v>
      </c>
      <c r="H31" s="15" t="s">
        <v>140</v>
      </c>
    </row>
    <row r="32" spans="1:8" s="5" customFormat="1" ht="18.75">
      <c r="A32" s="17" t="s">
        <v>7</v>
      </c>
      <c r="B32" s="18"/>
      <c r="C32" s="17">
        <v>540</v>
      </c>
      <c r="D32" s="19">
        <f>SUM(D27:D31)</f>
        <v>25.4</v>
      </c>
      <c r="E32" s="19">
        <f t="shared" ref="E32:G32" si="2">SUM(E27:E31)</f>
        <v>21.6</v>
      </c>
      <c r="F32" s="19">
        <f t="shared" si="2"/>
        <v>72.5</v>
      </c>
      <c r="G32" s="19">
        <f t="shared" si="2"/>
        <v>585.69999999999993</v>
      </c>
      <c r="H32" s="20"/>
    </row>
    <row r="33" spans="1:8" s="5" customFormat="1" ht="18.75">
      <c r="A33" s="72" t="s">
        <v>8</v>
      </c>
      <c r="B33" s="14" t="s">
        <v>65</v>
      </c>
      <c r="C33" s="15">
        <v>60</v>
      </c>
      <c r="D33" s="16">
        <v>1.7</v>
      </c>
      <c r="E33" s="16">
        <v>0.1</v>
      </c>
      <c r="F33" s="16">
        <v>3.5</v>
      </c>
      <c r="G33" s="16">
        <v>22.1</v>
      </c>
      <c r="H33" s="15" t="s">
        <v>141</v>
      </c>
    </row>
    <row r="34" spans="1:8" s="5" customFormat="1" ht="24" customHeight="1">
      <c r="A34" s="72">
        <v>2</v>
      </c>
      <c r="B34" s="15" t="s">
        <v>206</v>
      </c>
      <c r="C34" s="15">
        <v>200</v>
      </c>
      <c r="D34" s="16">
        <v>14</v>
      </c>
      <c r="E34" s="16">
        <v>6.1</v>
      </c>
      <c r="F34" s="16">
        <v>9.1</v>
      </c>
      <c r="G34" s="16">
        <v>147.1</v>
      </c>
      <c r="H34" s="15" t="s">
        <v>207</v>
      </c>
    </row>
    <row r="35" spans="1:8" s="5" customFormat="1" ht="18.75">
      <c r="A35" s="72">
        <v>3</v>
      </c>
      <c r="B35" s="15" t="s">
        <v>32</v>
      </c>
      <c r="C35" s="15">
        <v>250</v>
      </c>
      <c r="D35" s="16">
        <v>26.2</v>
      </c>
      <c r="E35" s="16">
        <v>8.8000000000000007</v>
      </c>
      <c r="F35" s="16">
        <v>21.9</v>
      </c>
      <c r="G35" s="16">
        <v>271.7</v>
      </c>
      <c r="H35" s="15" t="s">
        <v>143</v>
      </c>
    </row>
    <row r="36" spans="1:8" s="5" customFormat="1" ht="18.75">
      <c r="A36" s="72">
        <v>4</v>
      </c>
      <c r="B36" s="15" t="s">
        <v>52</v>
      </c>
      <c r="C36" s="15">
        <v>80</v>
      </c>
      <c r="D36" s="16">
        <v>6.1</v>
      </c>
      <c r="E36" s="16">
        <v>0.6</v>
      </c>
      <c r="F36" s="16">
        <v>39.4</v>
      </c>
      <c r="G36" s="16">
        <v>187.5</v>
      </c>
      <c r="H36" s="15" t="s">
        <v>28</v>
      </c>
    </row>
    <row r="37" spans="1:8" s="5" customFormat="1" ht="18.75">
      <c r="A37" s="72">
        <v>5</v>
      </c>
      <c r="B37" s="15" t="s">
        <v>36</v>
      </c>
      <c r="C37" s="15">
        <v>200</v>
      </c>
      <c r="D37" s="16">
        <v>0.4</v>
      </c>
      <c r="E37" s="16">
        <v>0</v>
      </c>
      <c r="F37" s="16">
        <v>19.8</v>
      </c>
      <c r="G37" s="16">
        <v>80.8</v>
      </c>
      <c r="H37" s="15" t="s">
        <v>144</v>
      </c>
    </row>
    <row r="38" spans="1:8" s="5" customFormat="1" ht="18.75">
      <c r="A38" s="17" t="s">
        <v>9</v>
      </c>
      <c r="B38" s="18"/>
      <c r="C38" s="17">
        <f>SUM(C33:C37)</f>
        <v>790</v>
      </c>
      <c r="D38" s="19">
        <f>SUM(D33:D37)</f>
        <v>48.4</v>
      </c>
      <c r="E38" s="19">
        <f t="shared" ref="E38:G38" si="3">SUM(E33:E37)</f>
        <v>15.6</v>
      </c>
      <c r="F38" s="19">
        <f t="shared" si="3"/>
        <v>93.7</v>
      </c>
      <c r="G38" s="19">
        <f t="shared" si="3"/>
        <v>709.19999999999993</v>
      </c>
      <c r="H38" s="20"/>
    </row>
    <row r="39" spans="1:8" s="5" customFormat="1" ht="18.75">
      <c r="A39" s="11" t="s">
        <v>29</v>
      </c>
      <c r="B39" s="21"/>
      <c r="C39" s="22"/>
      <c r="D39" s="23"/>
      <c r="E39" s="23"/>
      <c r="F39" s="23"/>
      <c r="G39" s="23"/>
      <c r="H39" s="22"/>
    </row>
    <row r="40" spans="1:8" s="5" customFormat="1" ht="37.5">
      <c r="A40" s="72" t="s">
        <v>5</v>
      </c>
      <c r="B40" s="14" t="s">
        <v>213</v>
      </c>
      <c r="C40" s="15">
        <v>150</v>
      </c>
      <c r="D40" s="16">
        <v>15.6</v>
      </c>
      <c r="E40" s="16">
        <v>9.1999999999999993</v>
      </c>
      <c r="F40" s="16">
        <v>26.2</v>
      </c>
      <c r="G40" s="16">
        <v>249.6</v>
      </c>
      <c r="H40" s="15" t="s">
        <v>214</v>
      </c>
    </row>
    <row r="41" spans="1:8" s="5" customFormat="1" ht="18.75">
      <c r="A41" s="72"/>
      <c r="B41" s="15" t="s">
        <v>42</v>
      </c>
      <c r="C41" s="15">
        <v>10</v>
      </c>
      <c r="D41" s="16">
        <v>0.7</v>
      </c>
      <c r="E41" s="16">
        <v>0.9</v>
      </c>
      <c r="F41" s="16">
        <v>5.6</v>
      </c>
      <c r="G41" s="16">
        <v>32.700000000000003</v>
      </c>
      <c r="H41" s="15" t="s">
        <v>28</v>
      </c>
    </row>
    <row r="42" spans="1:8" s="5" customFormat="1" ht="18.75">
      <c r="A42" s="72">
        <v>2</v>
      </c>
      <c r="B42" s="15" t="s">
        <v>52</v>
      </c>
      <c r="C42" s="15">
        <v>50</v>
      </c>
      <c r="D42" s="16">
        <v>3.8</v>
      </c>
      <c r="E42" s="16">
        <v>0.4</v>
      </c>
      <c r="F42" s="16">
        <v>24.6</v>
      </c>
      <c r="G42" s="16">
        <v>117.2</v>
      </c>
      <c r="H42" s="15" t="s">
        <v>28</v>
      </c>
    </row>
    <row r="43" spans="1:8" s="5" customFormat="1" ht="18.75">
      <c r="A43" s="72"/>
      <c r="B43" s="15" t="s">
        <v>43</v>
      </c>
      <c r="C43" s="15">
        <v>200</v>
      </c>
      <c r="D43" s="16">
        <v>0.2</v>
      </c>
      <c r="E43" s="16">
        <v>0</v>
      </c>
      <c r="F43" s="16">
        <v>6.4</v>
      </c>
      <c r="G43" s="16">
        <v>26.8</v>
      </c>
      <c r="H43" s="15" t="s">
        <v>145</v>
      </c>
    </row>
    <row r="44" spans="1:8" s="5" customFormat="1" ht="18.75">
      <c r="A44" s="72">
        <v>3</v>
      </c>
      <c r="B44" s="15" t="s">
        <v>45</v>
      </c>
      <c r="C44" s="15">
        <v>95</v>
      </c>
      <c r="D44" s="16">
        <v>3.9</v>
      </c>
      <c r="E44" s="16">
        <v>1.4</v>
      </c>
      <c r="F44" s="16">
        <v>5.6</v>
      </c>
      <c r="G44" s="16">
        <v>50.8</v>
      </c>
      <c r="H44" s="15" t="s">
        <v>28</v>
      </c>
    </row>
    <row r="45" spans="1:8" s="5" customFormat="1" ht="18.75">
      <c r="A45" s="17" t="s">
        <v>7</v>
      </c>
      <c r="B45" s="24"/>
      <c r="C45" s="17">
        <f>SUM(C40:C44)</f>
        <v>505</v>
      </c>
      <c r="D45" s="19">
        <f>SUM(D40:D44)</f>
        <v>24.2</v>
      </c>
      <c r="E45" s="19">
        <f t="shared" ref="E45:G45" si="4">SUM(E40:E44)</f>
        <v>11.9</v>
      </c>
      <c r="F45" s="19">
        <f t="shared" si="4"/>
        <v>68.399999999999991</v>
      </c>
      <c r="G45" s="19">
        <f t="shared" si="4"/>
        <v>477.1</v>
      </c>
      <c r="H45" s="20"/>
    </row>
    <row r="46" spans="1:8" s="5" customFormat="1" ht="21" customHeight="1">
      <c r="A46" s="72" t="s">
        <v>8</v>
      </c>
      <c r="B46" s="14" t="s">
        <v>65</v>
      </c>
      <c r="C46" s="15">
        <v>60</v>
      </c>
      <c r="D46" s="16">
        <v>0.5</v>
      </c>
      <c r="E46" s="16">
        <v>6.1</v>
      </c>
      <c r="F46" s="16">
        <v>4.3</v>
      </c>
      <c r="G46" s="16">
        <v>74.3</v>
      </c>
      <c r="H46" s="15" t="s">
        <v>146</v>
      </c>
    </row>
    <row r="47" spans="1:8" s="5" customFormat="1" ht="21" customHeight="1">
      <c r="A47" s="72">
        <v>2</v>
      </c>
      <c r="B47" s="15" t="s">
        <v>208</v>
      </c>
      <c r="C47" s="15">
        <v>200</v>
      </c>
      <c r="D47" s="16">
        <v>1.8</v>
      </c>
      <c r="E47" s="16">
        <v>4.3</v>
      </c>
      <c r="F47" s="16">
        <v>10.7</v>
      </c>
      <c r="G47" s="16">
        <v>88.3</v>
      </c>
      <c r="H47" s="15" t="s">
        <v>209</v>
      </c>
    </row>
    <row r="48" spans="1:8" s="5" customFormat="1" ht="21" customHeight="1">
      <c r="A48" s="72"/>
      <c r="B48" s="15" t="s">
        <v>84</v>
      </c>
      <c r="C48" s="15">
        <v>90</v>
      </c>
      <c r="D48" s="16">
        <v>15.1</v>
      </c>
      <c r="E48" s="16">
        <v>14.3</v>
      </c>
      <c r="F48" s="16">
        <v>6</v>
      </c>
      <c r="G48" s="16">
        <v>212.8</v>
      </c>
      <c r="H48" s="15" t="s">
        <v>148</v>
      </c>
    </row>
    <row r="49" spans="1:8" s="5" customFormat="1" ht="21" customHeight="1">
      <c r="A49" s="72">
        <v>3</v>
      </c>
      <c r="B49" s="15" t="s">
        <v>83</v>
      </c>
      <c r="C49" s="15">
        <v>150</v>
      </c>
      <c r="D49" s="16">
        <v>2.9</v>
      </c>
      <c r="E49" s="16">
        <v>3.7</v>
      </c>
      <c r="F49" s="16">
        <v>22.2</v>
      </c>
      <c r="G49" s="16">
        <v>133.80000000000001</v>
      </c>
      <c r="H49" s="15" t="s">
        <v>93</v>
      </c>
    </row>
    <row r="50" spans="1:8" s="5" customFormat="1" ht="21" customHeight="1">
      <c r="A50" s="51"/>
      <c r="B50" s="15" t="s">
        <v>68</v>
      </c>
      <c r="C50" s="15">
        <v>80</v>
      </c>
      <c r="D50" s="16">
        <v>5.3</v>
      </c>
      <c r="E50" s="16">
        <v>1</v>
      </c>
      <c r="F50" s="16">
        <v>31.7</v>
      </c>
      <c r="G50" s="16">
        <v>156.5</v>
      </c>
      <c r="H50" s="15" t="s">
        <v>28</v>
      </c>
    </row>
    <row r="51" spans="1:8" s="5" customFormat="1" ht="21" customHeight="1">
      <c r="A51" s="51"/>
      <c r="B51" s="15" t="s">
        <v>74</v>
      </c>
      <c r="C51" s="15">
        <v>200</v>
      </c>
      <c r="D51" s="16">
        <v>0.4</v>
      </c>
      <c r="E51" s="16">
        <v>0.1</v>
      </c>
      <c r="F51" s="16">
        <v>18.3</v>
      </c>
      <c r="G51" s="16">
        <v>75.900000000000006</v>
      </c>
      <c r="H51" s="15" t="s">
        <v>149</v>
      </c>
    </row>
    <row r="52" spans="1:8" s="5" customFormat="1" ht="18.75">
      <c r="A52" s="17" t="s">
        <v>9</v>
      </c>
      <c r="B52" s="24"/>
      <c r="C52" s="17">
        <f>SUM(C46:C51)</f>
        <v>780</v>
      </c>
      <c r="D52" s="19">
        <f>SUM(D46:D51)</f>
        <v>25.999999999999996</v>
      </c>
      <c r="E52" s="19">
        <f t="shared" ref="E52:G52" si="5">SUM(E46:E51)</f>
        <v>29.5</v>
      </c>
      <c r="F52" s="19">
        <f t="shared" si="5"/>
        <v>93.2</v>
      </c>
      <c r="G52" s="19">
        <f t="shared" si="5"/>
        <v>741.6</v>
      </c>
      <c r="H52" s="20"/>
    </row>
    <row r="53" spans="1:8" s="5" customFormat="1" ht="18.75">
      <c r="A53" s="11" t="s">
        <v>30</v>
      </c>
      <c r="B53" s="21"/>
      <c r="C53" s="22"/>
      <c r="D53" s="23"/>
      <c r="E53" s="23"/>
      <c r="F53" s="23"/>
      <c r="G53" s="23"/>
      <c r="H53" s="22"/>
    </row>
    <row r="54" spans="1:8" s="5" customFormat="1" ht="25.5" customHeight="1">
      <c r="A54" s="72" t="s">
        <v>5</v>
      </c>
      <c r="B54" s="14" t="s">
        <v>65</v>
      </c>
      <c r="C54" s="15">
        <v>60</v>
      </c>
      <c r="D54" s="16">
        <v>1.5</v>
      </c>
      <c r="E54" s="16">
        <v>6.1</v>
      </c>
      <c r="F54" s="16">
        <v>6.2</v>
      </c>
      <c r="G54" s="16">
        <v>85.8</v>
      </c>
      <c r="H54" s="15" t="s">
        <v>150</v>
      </c>
    </row>
    <row r="55" spans="1:8" s="5" customFormat="1" ht="18.75">
      <c r="A55" s="72">
        <v>2</v>
      </c>
      <c r="B55" s="15" t="s">
        <v>86</v>
      </c>
      <c r="C55" s="15">
        <v>90</v>
      </c>
      <c r="D55" s="16">
        <v>17.2</v>
      </c>
      <c r="E55" s="16">
        <v>3.9</v>
      </c>
      <c r="F55" s="16">
        <v>12</v>
      </c>
      <c r="G55" s="16">
        <v>151.80000000000001</v>
      </c>
      <c r="H55" s="15" t="s">
        <v>44</v>
      </c>
    </row>
    <row r="56" spans="1:8" s="5" customFormat="1" ht="18.75">
      <c r="A56" s="72"/>
      <c r="B56" s="15" t="s">
        <v>14</v>
      </c>
      <c r="C56" s="15">
        <v>150</v>
      </c>
      <c r="D56" s="16">
        <v>3.1</v>
      </c>
      <c r="E56" s="16">
        <v>5.3</v>
      </c>
      <c r="F56" s="16">
        <v>19.8</v>
      </c>
      <c r="G56" s="16">
        <v>139.4</v>
      </c>
      <c r="H56" s="15" t="s">
        <v>151</v>
      </c>
    </row>
    <row r="57" spans="1:8" s="5" customFormat="1" ht="18.75">
      <c r="A57" s="72">
        <v>3</v>
      </c>
      <c r="B57" s="15" t="s">
        <v>52</v>
      </c>
      <c r="C57" s="15">
        <v>30</v>
      </c>
      <c r="D57" s="16">
        <v>2.2999999999999998</v>
      </c>
      <c r="E57" s="16">
        <v>0.2</v>
      </c>
      <c r="F57" s="16">
        <v>14.8</v>
      </c>
      <c r="G57" s="16">
        <v>70.3</v>
      </c>
      <c r="H57" s="15" t="s">
        <v>28</v>
      </c>
    </row>
    <row r="58" spans="1:8" s="5" customFormat="1" ht="18.75">
      <c r="A58" s="72">
        <v>4</v>
      </c>
      <c r="B58" s="15" t="s">
        <v>15</v>
      </c>
      <c r="C58" s="15">
        <v>200</v>
      </c>
      <c r="D58" s="16">
        <v>0.2</v>
      </c>
      <c r="E58" s="16">
        <v>0.1</v>
      </c>
      <c r="F58" s="16">
        <v>6.6</v>
      </c>
      <c r="G58" s="16">
        <v>27.9</v>
      </c>
      <c r="H58" s="15" t="s">
        <v>152</v>
      </c>
    </row>
    <row r="59" spans="1:8" s="5" customFormat="1" ht="18.75">
      <c r="A59" s="17" t="s">
        <v>7</v>
      </c>
      <c r="B59" s="24"/>
      <c r="C59" s="17">
        <v>530</v>
      </c>
      <c r="D59" s="19">
        <f>SUM(D54:D58)</f>
        <v>24.3</v>
      </c>
      <c r="E59" s="19">
        <f t="shared" ref="E59:G59" si="6">SUM(E54:E58)</f>
        <v>15.6</v>
      </c>
      <c r="F59" s="19">
        <f t="shared" si="6"/>
        <v>59.4</v>
      </c>
      <c r="G59" s="19">
        <f t="shared" si="6"/>
        <v>475.2</v>
      </c>
      <c r="H59" s="20"/>
    </row>
    <row r="60" spans="1:8" s="5" customFormat="1" ht="18.75">
      <c r="A60" s="72" t="s">
        <v>8</v>
      </c>
      <c r="B60" s="14" t="s">
        <v>65</v>
      </c>
      <c r="C60" s="15">
        <v>60</v>
      </c>
      <c r="D60" s="16">
        <v>0.9</v>
      </c>
      <c r="E60" s="16">
        <v>5.3</v>
      </c>
      <c r="F60" s="16">
        <v>5.8</v>
      </c>
      <c r="G60" s="16">
        <v>74.7</v>
      </c>
      <c r="H60" s="15" t="s">
        <v>153</v>
      </c>
    </row>
    <row r="61" spans="1:8" s="5" customFormat="1" ht="18.75">
      <c r="A61" s="72">
        <v>2</v>
      </c>
      <c r="B61" s="15" t="s">
        <v>210</v>
      </c>
      <c r="C61" s="15">
        <v>200</v>
      </c>
      <c r="D61" s="16">
        <v>1.4</v>
      </c>
      <c r="E61" s="16">
        <v>1.9</v>
      </c>
      <c r="F61" s="16">
        <v>8.1</v>
      </c>
      <c r="G61" s="16">
        <v>55.5</v>
      </c>
      <c r="H61" s="15" t="s">
        <v>211</v>
      </c>
    </row>
    <row r="62" spans="1:8" s="5" customFormat="1" ht="18.75">
      <c r="A62" s="72">
        <v>3</v>
      </c>
      <c r="B62" s="15" t="s">
        <v>88</v>
      </c>
      <c r="C62" s="15">
        <v>90</v>
      </c>
      <c r="D62" s="16">
        <v>12.6</v>
      </c>
      <c r="E62" s="16">
        <v>2.4</v>
      </c>
      <c r="F62" s="16">
        <v>7.7</v>
      </c>
      <c r="G62" s="16">
        <v>102.9</v>
      </c>
      <c r="H62" s="15" t="s">
        <v>69</v>
      </c>
    </row>
    <row r="63" spans="1:8" s="5" customFormat="1" ht="18.75">
      <c r="A63" s="72"/>
      <c r="B63" s="14" t="s">
        <v>212</v>
      </c>
      <c r="C63" s="15">
        <v>50</v>
      </c>
      <c r="D63" s="16">
        <v>1.5</v>
      </c>
      <c r="E63" s="16">
        <v>8.1999999999999993</v>
      </c>
      <c r="F63" s="16">
        <v>3.3</v>
      </c>
      <c r="G63" s="16">
        <v>93</v>
      </c>
      <c r="H63" s="15" t="s">
        <v>203</v>
      </c>
    </row>
    <row r="64" spans="1:8" s="5" customFormat="1" ht="18.75">
      <c r="A64" s="72"/>
      <c r="B64" s="15" t="s">
        <v>34</v>
      </c>
      <c r="C64" s="15">
        <v>170</v>
      </c>
      <c r="D64" s="16">
        <v>4.0999999999999996</v>
      </c>
      <c r="E64" s="16">
        <v>5.5</v>
      </c>
      <c r="F64" s="16">
        <v>41.3</v>
      </c>
      <c r="G64" s="16">
        <v>230.7</v>
      </c>
      <c r="H64" s="15" t="s">
        <v>155</v>
      </c>
    </row>
    <row r="65" spans="1:8" s="5" customFormat="1" ht="18.75">
      <c r="A65" s="72"/>
      <c r="B65" s="15" t="s">
        <v>68</v>
      </c>
      <c r="C65" s="15">
        <v>80</v>
      </c>
      <c r="D65" s="16">
        <v>5.3</v>
      </c>
      <c r="E65" s="16">
        <v>1</v>
      </c>
      <c r="F65" s="16">
        <v>31.7</v>
      </c>
      <c r="G65" s="16">
        <v>156.5</v>
      </c>
      <c r="H65" s="15" t="s">
        <v>28</v>
      </c>
    </row>
    <row r="66" spans="1:8" s="5" customFormat="1" ht="18.75">
      <c r="A66" s="72">
        <v>4</v>
      </c>
      <c r="B66" s="15" t="s">
        <v>70</v>
      </c>
      <c r="C66" s="15">
        <v>200</v>
      </c>
      <c r="D66" s="16">
        <v>0.1</v>
      </c>
      <c r="E66" s="16">
        <v>0.1</v>
      </c>
      <c r="F66" s="16">
        <v>7.8</v>
      </c>
      <c r="G66" s="16">
        <v>32.700000000000003</v>
      </c>
      <c r="H66" s="15" t="s">
        <v>156</v>
      </c>
    </row>
    <row r="67" spans="1:8" s="5" customFormat="1" ht="18.75">
      <c r="A67" s="17" t="s">
        <v>9</v>
      </c>
      <c r="B67" s="24"/>
      <c r="C67" s="17">
        <f>SUM(C60:C66)</f>
        <v>850</v>
      </c>
      <c r="D67" s="19">
        <f>SUM(D60:D66)</f>
        <v>25.900000000000002</v>
      </c>
      <c r="E67" s="19">
        <f t="shared" ref="E67:G67" si="7">SUM(E60:E66)</f>
        <v>24.4</v>
      </c>
      <c r="F67" s="19">
        <f t="shared" si="7"/>
        <v>105.69999999999999</v>
      </c>
      <c r="G67" s="19">
        <f t="shared" si="7"/>
        <v>746</v>
      </c>
      <c r="H67" s="20"/>
    </row>
    <row r="68" spans="1:8" s="5" customFormat="1" ht="18.75">
      <c r="A68" s="11" t="s">
        <v>33</v>
      </c>
      <c r="B68" s="21"/>
      <c r="C68" s="22"/>
      <c r="D68" s="23"/>
      <c r="E68" s="23"/>
      <c r="F68" s="23"/>
      <c r="G68" s="23"/>
      <c r="H68" s="22"/>
    </row>
    <row r="69" spans="1:8" s="5" customFormat="1" ht="18.75">
      <c r="A69" s="72" t="s">
        <v>5</v>
      </c>
      <c r="B69" s="14" t="s">
        <v>65</v>
      </c>
      <c r="C69" s="15">
        <v>60</v>
      </c>
      <c r="D69" s="16">
        <v>0.9</v>
      </c>
      <c r="E69" s="16">
        <v>2.8</v>
      </c>
      <c r="F69" s="16">
        <v>4.4000000000000004</v>
      </c>
      <c r="G69" s="16">
        <v>46.8</v>
      </c>
      <c r="H69" s="15" t="s">
        <v>157</v>
      </c>
    </row>
    <row r="70" spans="1:8" s="5" customFormat="1" ht="18.75">
      <c r="A70" s="72">
        <v>2</v>
      </c>
      <c r="B70" s="15" t="s">
        <v>16</v>
      </c>
      <c r="C70" s="15">
        <v>200</v>
      </c>
      <c r="D70" s="16">
        <v>27.2</v>
      </c>
      <c r="E70" s="16">
        <v>8.1</v>
      </c>
      <c r="F70" s="16">
        <v>33.200000000000003</v>
      </c>
      <c r="G70" s="16">
        <v>314.60000000000002</v>
      </c>
      <c r="H70" s="15" t="s">
        <v>158</v>
      </c>
    </row>
    <row r="71" spans="1:8" s="5" customFormat="1" ht="18.75">
      <c r="A71" s="72"/>
      <c r="B71" s="15" t="s">
        <v>52</v>
      </c>
      <c r="C71" s="15">
        <v>40</v>
      </c>
      <c r="D71" s="16">
        <v>3</v>
      </c>
      <c r="E71" s="16">
        <v>0.3</v>
      </c>
      <c r="F71" s="16">
        <v>19.7</v>
      </c>
      <c r="G71" s="16">
        <v>93.8</v>
      </c>
      <c r="H71" s="15" t="s">
        <v>28</v>
      </c>
    </row>
    <row r="72" spans="1:8" s="5" customFormat="1" ht="18.75">
      <c r="A72" s="72">
        <v>4</v>
      </c>
      <c r="B72" s="15" t="s">
        <v>46</v>
      </c>
      <c r="C72" s="15">
        <v>200</v>
      </c>
      <c r="D72" s="16">
        <v>0.3</v>
      </c>
      <c r="E72" s="16">
        <v>0.1</v>
      </c>
      <c r="F72" s="16">
        <v>7.2</v>
      </c>
      <c r="G72" s="16">
        <v>31.2</v>
      </c>
      <c r="H72" s="15" t="s">
        <v>159</v>
      </c>
    </row>
    <row r="73" spans="1:8" s="5" customFormat="1" ht="18.75">
      <c r="A73" s="17" t="s">
        <v>7</v>
      </c>
      <c r="B73" s="17"/>
      <c r="C73" s="17">
        <f>SUM(C69:C72)</f>
        <v>500</v>
      </c>
      <c r="D73" s="19">
        <f>SUM(D69:D72)</f>
        <v>31.4</v>
      </c>
      <c r="E73" s="19">
        <f t="shared" ref="E73:G73" si="8">SUM(E69:E72)</f>
        <v>11.299999999999999</v>
      </c>
      <c r="F73" s="19">
        <f t="shared" si="8"/>
        <v>64.5</v>
      </c>
      <c r="G73" s="19">
        <f t="shared" si="8"/>
        <v>486.40000000000003</v>
      </c>
      <c r="H73" s="20"/>
    </row>
    <row r="74" spans="1:8" s="5" customFormat="1" ht="18.75">
      <c r="A74" s="72" t="s">
        <v>8</v>
      </c>
      <c r="B74" s="14" t="s">
        <v>65</v>
      </c>
      <c r="C74" s="15">
        <v>60</v>
      </c>
      <c r="D74" s="16">
        <v>0.7</v>
      </c>
      <c r="E74" s="16">
        <v>0.1</v>
      </c>
      <c r="F74" s="16">
        <v>2.2999999999999998</v>
      </c>
      <c r="G74" s="16">
        <v>12.8</v>
      </c>
      <c r="H74" s="15" t="s">
        <v>160</v>
      </c>
    </row>
    <row r="75" spans="1:8" s="5" customFormat="1" ht="18.75">
      <c r="A75" s="72">
        <v>2</v>
      </c>
      <c r="B75" s="15" t="s">
        <v>57</v>
      </c>
      <c r="C75" s="15">
        <v>200</v>
      </c>
      <c r="D75" s="16">
        <v>4.8</v>
      </c>
      <c r="E75" s="16">
        <v>5.8</v>
      </c>
      <c r="F75" s="16">
        <v>13.6</v>
      </c>
      <c r="G75" s="16">
        <v>125.5</v>
      </c>
      <c r="H75" s="15" t="s">
        <v>161</v>
      </c>
    </row>
    <row r="76" spans="1:8" s="5" customFormat="1" ht="18.75">
      <c r="A76" s="72">
        <v>3</v>
      </c>
      <c r="B76" s="15" t="s">
        <v>81</v>
      </c>
      <c r="C76" s="15">
        <v>90</v>
      </c>
      <c r="D76" s="16">
        <v>21</v>
      </c>
      <c r="E76" s="16">
        <v>5.5</v>
      </c>
      <c r="F76" s="16">
        <v>3.5</v>
      </c>
      <c r="G76" s="16">
        <v>147.1</v>
      </c>
      <c r="H76" s="15" t="s">
        <v>82</v>
      </c>
    </row>
    <row r="77" spans="1:8" s="5" customFormat="1" ht="18.75">
      <c r="A77" s="72"/>
      <c r="B77" s="15" t="s">
        <v>79</v>
      </c>
      <c r="C77" s="15">
        <v>170</v>
      </c>
      <c r="D77" s="16">
        <v>6</v>
      </c>
      <c r="E77" s="16">
        <v>5.6</v>
      </c>
      <c r="F77" s="16">
        <v>37.200000000000003</v>
      </c>
      <c r="G77" s="16">
        <v>223</v>
      </c>
      <c r="H77" s="15" t="s">
        <v>137</v>
      </c>
    </row>
    <row r="78" spans="1:8" s="5" customFormat="1" ht="18.75">
      <c r="A78" s="72">
        <v>5</v>
      </c>
      <c r="B78" s="15" t="s">
        <v>68</v>
      </c>
      <c r="C78" s="15">
        <v>70</v>
      </c>
      <c r="D78" s="16">
        <v>4.5999999999999996</v>
      </c>
      <c r="E78" s="16">
        <v>0.8</v>
      </c>
      <c r="F78" s="16">
        <v>27.7</v>
      </c>
      <c r="G78" s="16">
        <v>136.9</v>
      </c>
      <c r="H78" s="15" t="s">
        <v>28</v>
      </c>
    </row>
    <row r="79" spans="1:8" s="5" customFormat="1" ht="18.75">
      <c r="A79" s="51"/>
      <c r="B79" s="15" t="s">
        <v>71</v>
      </c>
      <c r="C79" s="15">
        <v>200</v>
      </c>
      <c r="D79" s="16">
        <v>0.6</v>
      </c>
      <c r="E79" s="16">
        <v>0.2</v>
      </c>
      <c r="F79" s="16">
        <v>15.1</v>
      </c>
      <c r="G79" s="16">
        <v>65.400000000000006</v>
      </c>
      <c r="H79" s="15" t="s">
        <v>162</v>
      </c>
    </row>
    <row r="80" spans="1:8" s="5" customFormat="1" ht="18.75">
      <c r="A80" s="17" t="s">
        <v>9</v>
      </c>
      <c r="B80" s="17"/>
      <c r="C80" s="17">
        <f>SUM(C74:C79)</f>
        <v>790</v>
      </c>
      <c r="D80" s="19">
        <f>SUM(D74:D79)</f>
        <v>37.700000000000003</v>
      </c>
      <c r="E80" s="19">
        <f t="shared" ref="E80:G80" si="9">SUM(E74:E79)</f>
        <v>18</v>
      </c>
      <c r="F80" s="19">
        <f t="shared" si="9"/>
        <v>99.399999999999991</v>
      </c>
      <c r="G80" s="19">
        <f t="shared" si="9"/>
        <v>710.69999999999993</v>
      </c>
      <c r="H80" s="20"/>
    </row>
    <row r="81" spans="1:8" s="29" customFormat="1" ht="18.75">
      <c r="A81" s="25" t="s">
        <v>37</v>
      </c>
      <c r="B81" s="26"/>
      <c r="C81" s="27"/>
      <c r="D81" s="28"/>
      <c r="E81" s="28"/>
      <c r="F81" s="28"/>
      <c r="G81" s="28"/>
      <c r="H81" s="27"/>
    </row>
    <row r="82" spans="1:8" s="5" customFormat="1" ht="18.75">
      <c r="A82" s="11" t="s">
        <v>24</v>
      </c>
      <c r="B82" s="51"/>
      <c r="C82" s="22"/>
      <c r="D82" s="23"/>
      <c r="E82" s="23"/>
      <c r="F82" s="23"/>
      <c r="G82" s="23"/>
      <c r="H82" s="22"/>
    </row>
    <row r="83" spans="1:8" s="5" customFormat="1" ht="31.5" customHeight="1">
      <c r="A83" s="72" t="s">
        <v>5</v>
      </c>
      <c r="B83" s="14" t="s">
        <v>97</v>
      </c>
      <c r="C83" s="15">
        <v>200</v>
      </c>
      <c r="D83" s="16">
        <v>6.9</v>
      </c>
      <c r="E83" s="16">
        <v>5.8</v>
      </c>
      <c r="F83" s="16">
        <v>32.1</v>
      </c>
      <c r="G83" s="16">
        <v>208.3</v>
      </c>
      <c r="H83" s="15" t="s">
        <v>172</v>
      </c>
    </row>
    <row r="84" spans="1:8" s="5" customFormat="1" ht="22.5" customHeight="1">
      <c r="A84" s="72"/>
      <c r="B84" s="15" t="s">
        <v>25</v>
      </c>
      <c r="C84" s="15">
        <v>20</v>
      </c>
      <c r="D84" s="16">
        <v>4.5999999999999996</v>
      </c>
      <c r="E84" s="16">
        <v>5.9</v>
      </c>
      <c r="F84" s="16">
        <v>0</v>
      </c>
      <c r="G84" s="16">
        <v>71.7</v>
      </c>
      <c r="H84" s="15" t="s">
        <v>133</v>
      </c>
    </row>
    <row r="85" spans="1:8" s="5" customFormat="1" ht="22.5" customHeight="1">
      <c r="A85" s="72"/>
      <c r="B85" s="15" t="s">
        <v>60</v>
      </c>
      <c r="C85" s="15">
        <v>10</v>
      </c>
      <c r="D85" s="16">
        <v>0.1</v>
      </c>
      <c r="E85" s="16">
        <v>7.3</v>
      </c>
      <c r="F85" s="16">
        <v>0.1</v>
      </c>
      <c r="G85" s="16">
        <v>66.099999999999994</v>
      </c>
      <c r="H85" s="15" t="s">
        <v>134</v>
      </c>
    </row>
    <row r="86" spans="1:8" s="5" customFormat="1" ht="18.75">
      <c r="A86" s="72">
        <v>2</v>
      </c>
      <c r="B86" s="15" t="s">
        <v>68</v>
      </c>
      <c r="C86" s="15">
        <v>70</v>
      </c>
      <c r="D86" s="16">
        <v>4.5999999999999996</v>
      </c>
      <c r="E86" s="16">
        <v>0.8</v>
      </c>
      <c r="F86" s="16">
        <v>27.7</v>
      </c>
      <c r="G86" s="16">
        <v>136.9</v>
      </c>
      <c r="H86" s="15" t="s">
        <v>28</v>
      </c>
    </row>
    <row r="87" spans="1:8" s="5" customFormat="1" ht="24" customHeight="1">
      <c r="A87" s="72">
        <v>3</v>
      </c>
      <c r="B87" s="15" t="s">
        <v>15</v>
      </c>
      <c r="C87" s="15">
        <v>200</v>
      </c>
      <c r="D87" s="16">
        <v>0.2</v>
      </c>
      <c r="E87" s="16">
        <v>0.1</v>
      </c>
      <c r="F87" s="16">
        <v>6.6</v>
      </c>
      <c r="G87" s="16">
        <v>27.9</v>
      </c>
      <c r="H87" s="15" t="s">
        <v>152</v>
      </c>
    </row>
    <row r="88" spans="1:8" s="5" customFormat="1" ht="18.75">
      <c r="A88" s="17" t="s">
        <v>7</v>
      </c>
      <c r="B88" s="17"/>
      <c r="C88" s="17">
        <f>SUM(C83:C87)</f>
        <v>500</v>
      </c>
      <c r="D88" s="19">
        <f>SUM(D83:D87)</f>
        <v>16.399999999999999</v>
      </c>
      <c r="E88" s="19">
        <f t="shared" ref="E88:G88" si="10">SUM(E83:E87)</f>
        <v>19.900000000000002</v>
      </c>
      <c r="F88" s="19">
        <f t="shared" si="10"/>
        <v>66.5</v>
      </c>
      <c r="G88" s="19">
        <f t="shared" si="10"/>
        <v>510.9</v>
      </c>
      <c r="H88" s="20"/>
    </row>
    <row r="89" spans="1:8" s="5" customFormat="1" ht="18.75">
      <c r="A89" s="72" t="s">
        <v>8</v>
      </c>
      <c r="B89" s="14" t="s">
        <v>65</v>
      </c>
      <c r="C89" s="15">
        <v>60</v>
      </c>
      <c r="D89" s="16">
        <v>0.5</v>
      </c>
      <c r="E89" s="16">
        <v>0.1</v>
      </c>
      <c r="F89" s="16">
        <v>1.5</v>
      </c>
      <c r="G89" s="16">
        <v>8.5</v>
      </c>
      <c r="H89" s="15" t="s">
        <v>136</v>
      </c>
    </row>
    <row r="90" spans="1:8" s="5" customFormat="1" ht="21" customHeight="1">
      <c r="A90" s="72"/>
      <c r="B90" s="14" t="s">
        <v>85</v>
      </c>
      <c r="C90" s="15">
        <v>200</v>
      </c>
      <c r="D90" s="16">
        <v>6.7</v>
      </c>
      <c r="E90" s="16">
        <v>4.5999999999999996</v>
      </c>
      <c r="F90" s="16">
        <v>16.3</v>
      </c>
      <c r="G90" s="16">
        <v>133.1</v>
      </c>
      <c r="H90" s="15" t="s">
        <v>164</v>
      </c>
    </row>
    <row r="91" spans="1:8" s="5" customFormat="1" ht="18.75">
      <c r="A91" s="72"/>
      <c r="B91" s="15" t="s">
        <v>66</v>
      </c>
      <c r="C91" s="15">
        <v>90</v>
      </c>
      <c r="D91" s="16">
        <v>13</v>
      </c>
      <c r="E91" s="16">
        <v>13.2</v>
      </c>
      <c r="F91" s="16">
        <v>7.3</v>
      </c>
      <c r="G91" s="16">
        <v>199.7</v>
      </c>
      <c r="H91" s="15" t="s">
        <v>67</v>
      </c>
    </row>
    <row r="92" spans="1:8" s="5" customFormat="1" ht="18.75">
      <c r="A92" s="72"/>
      <c r="B92" s="15" t="s">
        <v>35</v>
      </c>
      <c r="C92" s="15">
        <v>150</v>
      </c>
      <c r="D92" s="16">
        <v>8.1999999999999993</v>
      </c>
      <c r="E92" s="16">
        <v>6.3</v>
      </c>
      <c r="F92" s="16">
        <v>35.9</v>
      </c>
      <c r="G92" s="16">
        <v>233.7</v>
      </c>
      <c r="H92" s="15" t="s">
        <v>139</v>
      </c>
    </row>
    <row r="93" spans="1:8" s="5" customFormat="1" ht="18.75">
      <c r="A93" s="72"/>
      <c r="B93" s="15" t="s">
        <v>68</v>
      </c>
      <c r="C93" s="15">
        <v>80</v>
      </c>
      <c r="D93" s="16">
        <v>5.3</v>
      </c>
      <c r="E93" s="16">
        <v>1</v>
      </c>
      <c r="F93" s="16">
        <v>31.7</v>
      </c>
      <c r="G93" s="16">
        <v>156.5</v>
      </c>
      <c r="H93" s="15" t="s">
        <v>28</v>
      </c>
    </row>
    <row r="94" spans="1:8" s="5" customFormat="1" ht="18.75">
      <c r="A94" s="72">
        <v>3</v>
      </c>
      <c r="B94" s="15" t="s">
        <v>72</v>
      </c>
      <c r="C94" s="15">
        <v>200</v>
      </c>
      <c r="D94" s="16">
        <v>0.2</v>
      </c>
      <c r="E94" s="16">
        <v>0.2</v>
      </c>
      <c r="F94" s="16">
        <v>11</v>
      </c>
      <c r="G94" s="16">
        <v>46.7</v>
      </c>
      <c r="H94" s="15" t="s">
        <v>165</v>
      </c>
    </row>
    <row r="95" spans="1:8" s="5" customFormat="1" ht="18.75">
      <c r="A95" s="17" t="s">
        <v>9</v>
      </c>
      <c r="B95" s="17"/>
      <c r="C95" s="17">
        <f>SUM(C89:C94)</f>
        <v>780</v>
      </c>
      <c r="D95" s="19">
        <f>SUM(D89:D94)</f>
        <v>33.9</v>
      </c>
      <c r="E95" s="19">
        <f t="shared" ref="E95:G95" si="11">SUM(E89:E94)</f>
        <v>25.4</v>
      </c>
      <c r="F95" s="19">
        <f t="shared" si="11"/>
        <v>103.7</v>
      </c>
      <c r="G95" s="19">
        <f t="shared" si="11"/>
        <v>778.2</v>
      </c>
      <c r="H95" s="20"/>
    </row>
    <row r="96" spans="1:8" s="5" customFormat="1" ht="18.75">
      <c r="A96" s="11" t="s">
        <v>27</v>
      </c>
      <c r="B96" s="21"/>
      <c r="C96" s="22"/>
      <c r="D96" s="23"/>
      <c r="E96" s="23"/>
      <c r="F96" s="23"/>
      <c r="G96" s="23"/>
      <c r="H96" s="22"/>
    </row>
    <row r="97" spans="1:8" s="5" customFormat="1" ht="18.75">
      <c r="A97" s="72" t="s">
        <v>5</v>
      </c>
      <c r="B97" s="14" t="s">
        <v>65</v>
      </c>
      <c r="C97" s="15">
        <v>60</v>
      </c>
      <c r="D97" s="16">
        <v>1.7</v>
      </c>
      <c r="E97" s="16">
        <v>0.1</v>
      </c>
      <c r="F97" s="16">
        <v>3.5</v>
      </c>
      <c r="G97" s="16">
        <v>22.1</v>
      </c>
      <c r="H97" s="15" t="s">
        <v>141</v>
      </c>
    </row>
    <row r="98" spans="1:8" s="5" customFormat="1" ht="18.75">
      <c r="A98" s="72"/>
      <c r="B98" s="15" t="s">
        <v>38</v>
      </c>
      <c r="C98" s="15">
        <v>150</v>
      </c>
      <c r="D98" s="16">
        <v>12.7</v>
      </c>
      <c r="E98" s="16">
        <v>18</v>
      </c>
      <c r="F98" s="16">
        <v>3.2</v>
      </c>
      <c r="G98" s="16">
        <v>225.5</v>
      </c>
      <c r="H98" s="15" t="s">
        <v>166</v>
      </c>
    </row>
    <row r="99" spans="1:8" s="5" customFormat="1" ht="18.75">
      <c r="A99" s="72">
        <v>2</v>
      </c>
      <c r="B99" s="15" t="s">
        <v>52</v>
      </c>
      <c r="C99" s="15">
        <v>40</v>
      </c>
      <c r="D99" s="16">
        <v>3</v>
      </c>
      <c r="E99" s="16">
        <v>0.3</v>
      </c>
      <c r="F99" s="16">
        <v>19.7</v>
      </c>
      <c r="G99" s="16">
        <v>93.8</v>
      </c>
      <c r="H99" s="15" t="s">
        <v>28</v>
      </c>
    </row>
    <row r="100" spans="1:8" s="5" customFormat="1" ht="18.75">
      <c r="A100" s="72"/>
      <c r="B100" s="15" t="s">
        <v>43</v>
      </c>
      <c r="C100" s="15">
        <v>200</v>
      </c>
      <c r="D100" s="16">
        <v>0.2</v>
      </c>
      <c r="E100" s="16">
        <v>0</v>
      </c>
      <c r="F100" s="16">
        <v>6.4</v>
      </c>
      <c r="G100" s="16">
        <v>26.8</v>
      </c>
      <c r="H100" s="15" t="s">
        <v>145</v>
      </c>
    </row>
    <row r="101" spans="1:8" s="5" customFormat="1" ht="18.75">
      <c r="A101" s="72">
        <v>4</v>
      </c>
      <c r="B101" s="15" t="s">
        <v>87</v>
      </c>
      <c r="C101" s="15">
        <v>50</v>
      </c>
      <c r="D101" s="16">
        <v>4</v>
      </c>
      <c r="E101" s="16">
        <v>7</v>
      </c>
      <c r="F101" s="16">
        <v>28</v>
      </c>
      <c r="G101" s="16">
        <v>191</v>
      </c>
      <c r="H101" s="15" t="s">
        <v>28</v>
      </c>
    </row>
    <row r="102" spans="1:8" s="5" customFormat="1" ht="18.75">
      <c r="A102" s="17" t="s">
        <v>7</v>
      </c>
      <c r="B102" s="17"/>
      <c r="C102" s="17">
        <f>SUM(C97:C101)</f>
        <v>500</v>
      </c>
      <c r="D102" s="19">
        <f>SUM(D97:D101)</f>
        <v>21.599999999999998</v>
      </c>
      <c r="E102" s="19">
        <f t="shared" ref="E102:G102" si="12">SUM(E97:E101)</f>
        <v>25.400000000000002</v>
      </c>
      <c r="F102" s="19">
        <f t="shared" si="12"/>
        <v>60.8</v>
      </c>
      <c r="G102" s="19">
        <f t="shared" si="12"/>
        <v>559.20000000000005</v>
      </c>
      <c r="H102" s="20"/>
    </row>
    <row r="103" spans="1:8" s="5" customFormat="1" ht="18.75">
      <c r="A103" s="72" t="s">
        <v>8</v>
      </c>
      <c r="B103" s="14" t="s">
        <v>65</v>
      </c>
      <c r="C103" s="15">
        <v>60</v>
      </c>
      <c r="D103" s="16">
        <v>1.5</v>
      </c>
      <c r="E103" s="16">
        <v>6.1</v>
      </c>
      <c r="F103" s="16">
        <v>6.2</v>
      </c>
      <c r="G103" s="16">
        <v>85.8</v>
      </c>
      <c r="H103" s="15" t="s">
        <v>150</v>
      </c>
    </row>
    <row r="104" spans="1:8" s="5" customFormat="1" ht="37.5">
      <c r="A104" s="72">
        <v>2</v>
      </c>
      <c r="B104" s="15" t="s">
        <v>10</v>
      </c>
      <c r="C104" s="15">
        <v>250</v>
      </c>
      <c r="D104" s="16">
        <v>6.5</v>
      </c>
      <c r="E104" s="16">
        <v>3.5</v>
      </c>
      <c r="F104" s="16">
        <v>23.1</v>
      </c>
      <c r="G104" s="16">
        <v>149.5</v>
      </c>
      <c r="H104" s="15" t="s">
        <v>154</v>
      </c>
    </row>
    <row r="105" spans="1:8" s="5" customFormat="1" ht="26.25" customHeight="1">
      <c r="A105" s="72">
        <v>3</v>
      </c>
      <c r="B105" s="15" t="s">
        <v>73</v>
      </c>
      <c r="C105" s="15">
        <v>250</v>
      </c>
      <c r="D105" s="16">
        <v>31</v>
      </c>
      <c r="E105" s="16">
        <v>7.8</v>
      </c>
      <c r="F105" s="16">
        <v>22</v>
      </c>
      <c r="G105" s="16">
        <v>282</v>
      </c>
      <c r="H105" s="15" t="s">
        <v>167</v>
      </c>
    </row>
    <row r="106" spans="1:8" s="5" customFormat="1" ht="18.75">
      <c r="A106" s="72">
        <v>4</v>
      </c>
      <c r="B106" s="15" t="s">
        <v>68</v>
      </c>
      <c r="C106" s="15">
        <v>80</v>
      </c>
      <c r="D106" s="16">
        <v>5.3</v>
      </c>
      <c r="E106" s="16">
        <v>1</v>
      </c>
      <c r="F106" s="16">
        <v>31.7</v>
      </c>
      <c r="G106" s="16">
        <v>156.5</v>
      </c>
      <c r="H106" s="15" t="s">
        <v>28</v>
      </c>
    </row>
    <row r="107" spans="1:8" s="5" customFormat="1" ht="18.75">
      <c r="A107" s="72">
        <v>5</v>
      </c>
      <c r="B107" s="15" t="s">
        <v>70</v>
      </c>
      <c r="C107" s="15">
        <v>200</v>
      </c>
      <c r="D107" s="16">
        <v>0.2</v>
      </c>
      <c r="E107" s="16">
        <v>0.1</v>
      </c>
      <c r="F107" s="16">
        <v>7.7</v>
      </c>
      <c r="G107" s="16">
        <v>32.700000000000003</v>
      </c>
      <c r="H107" s="15" t="s">
        <v>168</v>
      </c>
    </row>
    <row r="108" spans="1:8" s="5" customFormat="1" ht="18.75">
      <c r="A108" s="17" t="s">
        <v>9</v>
      </c>
      <c r="B108" s="17"/>
      <c r="C108" s="17">
        <f>SUM(C103:C107)</f>
        <v>840</v>
      </c>
      <c r="D108" s="19">
        <f>SUM(D103:D107)</f>
        <v>44.5</v>
      </c>
      <c r="E108" s="19">
        <f t="shared" ref="E108:G108" si="13">SUM(E103:E107)</f>
        <v>18.5</v>
      </c>
      <c r="F108" s="19">
        <f t="shared" si="13"/>
        <v>90.7</v>
      </c>
      <c r="G108" s="19">
        <f t="shared" si="13"/>
        <v>706.5</v>
      </c>
      <c r="H108" s="20"/>
    </row>
    <row r="109" spans="1:8" s="5" customFormat="1" ht="18.75">
      <c r="A109" s="11" t="s">
        <v>29</v>
      </c>
      <c r="B109" s="21"/>
      <c r="C109" s="22"/>
      <c r="D109" s="23"/>
      <c r="E109" s="23"/>
      <c r="F109" s="23"/>
      <c r="G109" s="23"/>
      <c r="H109" s="22"/>
    </row>
    <row r="110" spans="1:8" s="5" customFormat="1" ht="28.5" customHeight="1">
      <c r="A110" s="72" t="s">
        <v>5</v>
      </c>
      <c r="B110" s="14" t="s">
        <v>97</v>
      </c>
      <c r="C110" s="15">
        <v>180</v>
      </c>
      <c r="D110" s="16">
        <v>7.7</v>
      </c>
      <c r="E110" s="16">
        <v>10.1</v>
      </c>
      <c r="F110" s="16">
        <v>30.9</v>
      </c>
      <c r="G110" s="16">
        <v>245.6</v>
      </c>
      <c r="H110" s="15" t="s">
        <v>169</v>
      </c>
    </row>
    <row r="111" spans="1:8" s="5" customFormat="1" ht="28.5" customHeight="1">
      <c r="A111" s="72"/>
      <c r="B111" s="15" t="s">
        <v>25</v>
      </c>
      <c r="C111" s="15">
        <v>15</v>
      </c>
      <c r="D111" s="16">
        <v>3.5</v>
      </c>
      <c r="E111" s="16">
        <v>4.4000000000000004</v>
      </c>
      <c r="F111" s="16">
        <v>0</v>
      </c>
      <c r="G111" s="16">
        <v>53.7</v>
      </c>
      <c r="H111" s="15" t="s">
        <v>133</v>
      </c>
    </row>
    <row r="112" spans="1:8" s="5" customFormat="1" ht="18.75">
      <c r="A112" s="72">
        <v>2</v>
      </c>
      <c r="B112" s="15" t="s">
        <v>52</v>
      </c>
      <c r="C112" s="15">
        <v>50</v>
      </c>
      <c r="D112" s="16">
        <v>3.8</v>
      </c>
      <c r="E112" s="16">
        <v>0.4</v>
      </c>
      <c r="F112" s="16">
        <v>24.6</v>
      </c>
      <c r="G112" s="16">
        <v>117.2</v>
      </c>
      <c r="H112" s="15" t="s">
        <v>28</v>
      </c>
    </row>
    <row r="113" spans="1:8" s="5" customFormat="1" ht="18.75">
      <c r="A113" s="72">
        <v>3</v>
      </c>
      <c r="B113" s="15" t="s">
        <v>46</v>
      </c>
      <c r="C113" s="15">
        <v>200</v>
      </c>
      <c r="D113" s="16">
        <v>0.3</v>
      </c>
      <c r="E113" s="16">
        <v>0.1</v>
      </c>
      <c r="F113" s="16">
        <v>7.2</v>
      </c>
      <c r="G113" s="16">
        <v>31.2</v>
      </c>
      <c r="H113" s="15" t="s">
        <v>159</v>
      </c>
    </row>
    <row r="114" spans="1:8" s="5" customFormat="1" ht="18.75">
      <c r="A114" s="51"/>
      <c r="B114" s="15" t="s">
        <v>26</v>
      </c>
      <c r="C114" s="15">
        <v>200</v>
      </c>
      <c r="D114" s="16">
        <v>1.8</v>
      </c>
      <c r="E114" s="16">
        <v>0.4</v>
      </c>
      <c r="F114" s="16">
        <v>16.2</v>
      </c>
      <c r="G114" s="16">
        <v>75.599999999999994</v>
      </c>
      <c r="H114" s="15" t="s">
        <v>28</v>
      </c>
    </row>
    <row r="115" spans="1:8" s="5" customFormat="1" ht="18.75">
      <c r="A115" s="17" t="s">
        <v>7</v>
      </c>
      <c r="B115" s="24"/>
      <c r="C115" s="17">
        <f>SUM(C110:C114)</f>
        <v>645</v>
      </c>
      <c r="D115" s="19">
        <f>SUM(D110:D114)</f>
        <v>17.100000000000001</v>
      </c>
      <c r="E115" s="19">
        <f t="shared" ref="E115:G115" si="14">SUM(E110:E114)</f>
        <v>15.4</v>
      </c>
      <c r="F115" s="19">
        <f t="shared" si="14"/>
        <v>78.900000000000006</v>
      </c>
      <c r="G115" s="19">
        <f t="shared" si="14"/>
        <v>523.29999999999995</v>
      </c>
      <c r="H115" s="20"/>
    </row>
    <row r="116" spans="1:8" s="5" customFormat="1" ht="18.75">
      <c r="A116" s="72" t="s">
        <v>8</v>
      </c>
      <c r="B116" s="14" t="s">
        <v>65</v>
      </c>
      <c r="C116" s="15">
        <v>60</v>
      </c>
      <c r="D116" s="16">
        <v>0.7</v>
      </c>
      <c r="E116" s="16">
        <v>0.1</v>
      </c>
      <c r="F116" s="16">
        <v>2.2999999999999998</v>
      </c>
      <c r="G116" s="16">
        <v>12.8</v>
      </c>
      <c r="H116" s="15" t="s">
        <v>160</v>
      </c>
    </row>
    <row r="117" spans="1:8" s="5" customFormat="1" ht="30" customHeight="1">
      <c r="A117" s="72">
        <v>2</v>
      </c>
      <c r="B117" s="15" t="s">
        <v>55</v>
      </c>
      <c r="C117" s="15">
        <v>200</v>
      </c>
      <c r="D117" s="16">
        <v>4.7</v>
      </c>
      <c r="E117" s="16">
        <v>5.7</v>
      </c>
      <c r="F117" s="16">
        <v>10.1</v>
      </c>
      <c r="G117" s="16">
        <v>110.4</v>
      </c>
      <c r="H117" s="15" t="s">
        <v>147</v>
      </c>
    </row>
    <row r="118" spans="1:8" s="5" customFormat="1" ht="37.5">
      <c r="A118" s="72">
        <v>3</v>
      </c>
      <c r="B118" s="15" t="s">
        <v>56</v>
      </c>
      <c r="C118" s="15">
        <v>90</v>
      </c>
      <c r="D118" s="16">
        <v>17.100000000000001</v>
      </c>
      <c r="E118" s="16">
        <v>19.8</v>
      </c>
      <c r="F118" s="16">
        <v>5</v>
      </c>
      <c r="G118" s="16">
        <v>266.10000000000002</v>
      </c>
      <c r="H118" s="15" t="s">
        <v>170</v>
      </c>
    </row>
    <row r="119" spans="1:8" s="5" customFormat="1" ht="18.75">
      <c r="A119" s="72">
        <v>4</v>
      </c>
      <c r="B119" s="15" t="s">
        <v>14</v>
      </c>
      <c r="C119" s="15">
        <v>150</v>
      </c>
      <c r="D119" s="16">
        <v>3.1</v>
      </c>
      <c r="E119" s="16">
        <v>5.3</v>
      </c>
      <c r="F119" s="16">
        <v>19.8</v>
      </c>
      <c r="G119" s="16">
        <v>139.4</v>
      </c>
      <c r="H119" s="15" t="s">
        <v>151</v>
      </c>
    </row>
    <row r="120" spans="1:8" s="5" customFormat="1" ht="18.75">
      <c r="A120" s="72">
        <v>5</v>
      </c>
      <c r="B120" s="15" t="s">
        <v>68</v>
      </c>
      <c r="C120" s="15">
        <v>50</v>
      </c>
      <c r="D120" s="16">
        <v>3.3</v>
      </c>
      <c r="E120" s="16">
        <v>0.6</v>
      </c>
      <c r="F120" s="16">
        <v>19.8</v>
      </c>
      <c r="G120" s="16">
        <v>97.8</v>
      </c>
      <c r="H120" s="15" t="s">
        <v>28</v>
      </c>
    </row>
    <row r="121" spans="1:8" s="5" customFormat="1" ht="18.75">
      <c r="A121" s="51"/>
      <c r="B121" s="15" t="s">
        <v>36</v>
      </c>
      <c r="C121" s="15">
        <v>200</v>
      </c>
      <c r="D121" s="16">
        <v>0.5</v>
      </c>
      <c r="E121" s="16">
        <v>0</v>
      </c>
      <c r="F121" s="16">
        <v>19.8</v>
      </c>
      <c r="G121" s="16">
        <v>81</v>
      </c>
      <c r="H121" s="15" t="s">
        <v>163</v>
      </c>
    </row>
    <row r="122" spans="1:8" s="5" customFormat="1" ht="18.75">
      <c r="A122" s="17" t="s">
        <v>9</v>
      </c>
      <c r="B122" s="17"/>
      <c r="C122" s="17">
        <f>SUM(C116:C121)</f>
        <v>750</v>
      </c>
      <c r="D122" s="19">
        <f>SUM(D116:D121)</f>
        <v>29.400000000000002</v>
      </c>
      <c r="E122" s="19">
        <f t="shared" ref="E122:G122" si="15">SUM(E116:E121)</f>
        <v>31.500000000000004</v>
      </c>
      <c r="F122" s="19">
        <f t="shared" si="15"/>
        <v>76.8</v>
      </c>
      <c r="G122" s="19">
        <f t="shared" si="15"/>
        <v>707.5</v>
      </c>
      <c r="H122" s="20"/>
    </row>
    <row r="123" spans="1:8" s="5" customFormat="1" ht="18.75">
      <c r="A123" s="11" t="s">
        <v>30</v>
      </c>
      <c r="B123" s="21"/>
      <c r="C123" s="22"/>
      <c r="D123" s="23"/>
      <c r="E123" s="23"/>
      <c r="F123" s="23"/>
      <c r="G123" s="23"/>
      <c r="H123" s="22"/>
    </row>
    <row r="124" spans="1:8" s="5" customFormat="1" ht="18.75">
      <c r="A124" s="72" t="s">
        <v>5</v>
      </c>
      <c r="B124" s="14" t="s">
        <v>65</v>
      </c>
      <c r="C124" s="15">
        <v>60</v>
      </c>
      <c r="D124" s="16">
        <v>0.9</v>
      </c>
      <c r="E124" s="16">
        <v>5.3</v>
      </c>
      <c r="F124" s="16">
        <v>5.8</v>
      </c>
      <c r="G124" s="16">
        <v>74.7</v>
      </c>
      <c r="H124" s="15" t="s">
        <v>153</v>
      </c>
    </row>
    <row r="125" spans="1:8" s="5" customFormat="1" ht="18.75" customHeight="1">
      <c r="A125" s="72">
        <v>2</v>
      </c>
      <c r="B125" s="15" t="s">
        <v>88</v>
      </c>
      <c r="C125" s="15">
        <v>90</v>
      </c>
      <c r="D125" s="16">
        <v>12.6</v>
      </c>
      <c r="E125" s="16">
        <v>2.4</v>
      </c>
      <c r="F125" s="16">
        <v>7.7</v>
      </c>
      <c r="G125" s="16">
        <v>102.9</v>
      </c>
      <c r="H125" s="15" t="s">
        <v>69</v>
      </c>
    </row>
    <row r="126" spans="1:8" s="5" customFormat="1" ht="18.75" customHeight="1">
      <c r="A126" s="72"/>
      <c r="B126" s="15" t="s">
        <v>34</v>
      </c>
      <c r="C126" s="15">
        <v>150</v>
      </c>
      <c r="D126" s="16">
        <v>3.6</v>
      </c>
      <c r="E126" s="16">
        <v>4.8</v>
      </c>
      <c r="F126" s="16">
        <v>36.4</v>
      </c>
      <c r="G126" s="16">
        <v>203.5</v>
      </c>
      <c r="H126" s="15" t="s">
        <v>155</v>
      </c>
    </row>
    <row r="127" spans="1:8" s="5" customFormat="1" ht="18.75" customHeight="1">
      <c r="A127" s="72"/>
      <c r="B127" s="15" t="s">
        <v>52</v>
      </c>
      <c r="C127" s="15">
        <v>30</v>
      </c>
      <c r="D127" s="16">
        <v>2.2999999999999998</v>
      </c>
      <c r="E127" s="16">
        <v>0.2</v>
      </c>
      <c r="F127" s="16">
        <v>14.8</v>
      </c>
      <c r="G127" s="16">
        <v>70.3</v>
      </c>
      <c r="H127" s="15" t="s">
        <v>28</v>
      </c>
    </row>
    <row r="128" spans="1:8" s="5" customFormat="1" ht="18.75">
      <c r="A128" s="72">
        <v>3</v>
      </c>
      <c r="B128" s="15" t="s">
        <v>15</v>
      </c>
      <c r="C128" s="15">
        <v>200</v>
      </c>
      <c r="D128" s="16">
        <v>0.2</v>
      </c>
      <c r="E128" s="16">
        <v>0.1</v>
      </c>
      <c r="F128" s="16">
        <v>6.6</v>
      </c>
      <c r="G128" s="16">
        <v>27.9</v>
      </c>
      <c r="H128" s="15" t="s">
        <v>31</v>
      </c>
    </row>
    <row r="129" spans="1:8" s="5" customFormat="1" ht="18.75">
      <c r="A129" s="17" t="s">
        <v>7</v>
      </c>
      <c r="B129" s="17"/>
      <c r="C129" s="17">
        <f>SUM(C124:C128)</f>
        <v>530</v>
      </c>
      <c r="D129" s="19">
        <f>SUM(D124:D128)</f>
        <v>19.600000000000001</v>
      </c>
      <c r="E129" s="19">
        <f t="shared" ref="E129:G129" si="16">SUM(E124:E128)</f>
        <v>12.799999999999999</v>
      </c>
      <c r="F129" s="19">
        <f t="shared" si="16"/>
        <v>71.3</v>
      </c>
      <c r="G129" s="19">
        <f t="shared" si="16"/>
        <v>479.3</v>
      </c>
      <c r="H129" s="20"/>
    </row>
    <row r="130" spans="1:8" s="5" customFormat="1" ht="18.75">
      <c r="A130" s="72" t="s">
        <v>8</v>
      </c>
      <c r="B130" s="14" t="s">
        <v>65</v>
      </c>
      <c r="C130" s="15">
        <v>60</v>
      </c>
      <c r="D130" s="16">
        <v>0.9</v>
      </c>
      <c r="E130" s="16">
        <v>2.8</v>
      </c>
      <c r="F130" s="16">
        <v>4.4000000000000004</v>
      </c>
      <c r="G130" s="16">
        <v>46.8</v>
      </c>
      <c r="H130" s="15" t="s">
        <v>157</v>
      </c>
    </row>
    <row r="131" spans="1:8" s="5" customFormat="1" ht="24" customHeight="1">
      <c r="A131" s="72">
        <v>2</v>
      </c>
      <c r="B131" s="15" t="s">
        <v>53</v>
      </c>
      <c r="C131" s="15">
        <v>200</v>
      </c>
      <c r="D131" s="16">
        <v>8.6</v>
      </c>
      <c r="E131" s="16">
        <v>6.1</v>
      </c>
      <c r="F131" s="16">
        <v>13.9</v>
      </c>
      <c r="G131" s="16">
        <v>144.9</v>
      </c>
      <c r="H131" s="15" t="s">
        <v>142</v>
      </c>
    </row>
    <row r="132" spans="1:8" s="5" customFormat="1" ht="18.75">
      <c r="A132" s="72">
        <v>3</v>
      </c>
      <c r="B132" s="15" t="s">
        <v>16</v>
      </c>
      <c r="C132" s="15">
        <v>220</v>
      </c>
      <c r="D132" s="16">
        <v>30</v>
      </c>
      <c r="E132" s="16">
        <v>8.9</v>
      </c>
      <c r="F132" s="16">
        <v>36.5</v>
      </c>
      <c r="G132" s="16">
        <v>346.1</v>
      </c>
      <c r="H132" s="15" t="s">
        <v>158</v>
      </c>
    </row>
    <row r="133" spans="1:8" s="5" customFormat="1" ht="18.75">
      <c r="A133" s="72">
        <v>5</v>
      </c>
      <c r="B133" s="15" t="s">
        <v>68</v>
      </c>
      <c r="C133" s="15">
        <v>50</v>
      </c>
      <c r="D133" s="16">
        <v>3.3</v>
      </c>
      <c r="E133" s="16">
        <v>0.6</v>
      </c>
      <c r="F133" s="16">
        <v>19.8</v>
      </c>
      <c r="G133" s="16">
        <v>97.8</v>
      </c>
      <c r="H133" s="15" t="s">
        <v>28</v>
      </c>
    </row>
    <row r="134" spans="1:8" s="5" customFormat="1" ht="18.75">
      <c r="A134" s="51"/>
      <c r="B134" s="15" t="s">
        <v>74</v>
      </c>
      <c r="C134" s="15">
        <v>200</v>
      </c>
      <c r="D134" s="16">
        <v>0.4</v>
      </c>
      <c r="E134" s="16">
        <v>0.1</v>
      </c>
      <c r="F134" s="16">
        <v>18.3</v>
      </c>
      <c r="G134" s="16">
        <v>75.900000000000006</v>
      </c>
      <c r="H134" s="15" t="s">
        <v>149</v>
      </c>
    </row>
    <row r="135" spans="1:8" s="5" customFormat="1" ht="18.75">
      <c r="A135" s="17" t="s">
        <v>9</v>
      </c>
      <c r="B135" s="17"/>
      <c r="C135" s="17">
        <f>SUM(C130:C134)</f>
        <v>730</v>
      </c>
      <c r="D135" s="19">
        <f>SUM(D130:D134)</f>
        <v>43.199999999999996</v>
      </c>
      <c r="E135" s="19">
        <f t="shared" ref="E135:G135" si="17">SUM(E130:E134)</f>
        <v>18.5</v>
      </c>
      <c r="F135" s="19">
        <f t="shared" si="17"/>
        <v>92.899999999999991</v>
      </c>
      <c r="G135" s="19">
        <f t="shared" si="17"/>
        <v>711.49999999999989</v>
      </c>
      <c r="H135" s="20"/>
    </row>
    <row r="136" spans="1:8" s="5" customFormat="1" ht="18.75">
      <c r="A136" s="11" t="s">
        <v>33</v>
      </c>
      <c r="B136" s="21"/>
      <c r="C136" s="22"/>
      <c r="D136" s="23"/>
      <c r="E136" s="23"/>
      <c r="F136" s="23"/>
      <c r="G136" s="23"/>
      <c r="H136" s="22"/>
    </row>
    <row r="137" spans="1:8" s="5" customFormat="1" ht="27.75" customHeight="1">
      <c r="A137" s="72" t="s">
        <v>5</v>
      </c>
      <c r="B137" s="14" t="s">
        <v>80</v>
      </c>
      <c r="C137" s="15">
        <v>150</v>
      </c>
      <c r="D137" s="16">
        <v>10.1</v>
      </c>
      <c r="E137" s="16">
        <v>2.9</v>
      </c>
      <c r="F137" s="16">
        <v>83.8</v>
      </c>
      <c r="G137" s="16">
        <v>401.6</v>
      </c>
      <c r="H137" s="15" t="s">
        <v>169</v>
      </c>
    </row>
    <row r="138" spans="1:8" s="5" customFormat="1" ht="19.5" customHeight="1">
      <c r="A138" s="72">
        <v>2</v>
      </c>
      <c r="B138" s="15" t="s">
        <v>75</v>
      </c>
      <c r="C138" s="15">
        <v>25</v>
      </c>
      <c r="D138" s="16">
        <v>0.1</v>
      </c>
      <c r="E138" s="16">
        <v>0</v>
      </c>
      <c r="F138" s="16">
        <v>16</v>
      </c>
      <c r="G138" s="16">
        <v>64.3</v>
      </c>
      <c r="H138" s="15" t="s">
        <v>28</v>
      </c>
    </row>
    <row r="139" spans="1:8" s="5" customFormat="1" ht="20.25" customHeight="1">
      <c r="A139" s="72"/>
      <c r="B139" s="15" t="s">
        <v>54</v>
      </c>
      <c r="C139" s="15">
        <v>30</v>
      </c>
      <c r="D139" s="16">
        <v>2</v>
      </c>
      <c r="E139" s="16">
        <v>0.4</v>
      </c>
      <c r="F139" s="16">
        <v>10</v>
      </c>
      <c r="G139" s="16">
        <v>51.2</v>
      </c>
      <c r="H139" s="15" t="s">
        <v>28</v>
      </c>
    </row>
    <row r="140" spans="1:8" s="5" customFormat="1" ht="18.75">
      <c r="A140" s="72">
        <v>4</v>
      </c>
      <c r="B140" s="15" t="s">
        <v>6</v>
      </c>
      <c r="C140" s="15">
        <v>200</v>
      </c>
      <c r="D140" s="16">
        <v>0.2</v>
      </c>
      <c r="E140" s="16">
        <v>0</v>
      </c>
      <c r="F140" s="16">
        <v>6.4</v>
      </c>
      <c r="G140" s="16">
        <v>26.8</v>
      </c>
      <c r="H140" s="15" t="s">
        <v>145</v>
      </c>
    </row>
    <row r="141" spans="1:8" s="5" customFormat="1" ht="18.75">
      <c r="A141" s="51"/>
      <c r="B141" s="15" t="s">
        <v>45</v>
      </c>
      <c r="C141" s="15">
        <v>95</v>
      </c>
      <c r="D141" s="16">
        <v>3.9</v>
      </c>
      <c r="E141" s="16">
        <v>1.4</v>
      </c>
      <c r="F141" s="16">
        <v>5.6</v>
      </c>
      <c r="G141" s="16">
        <v>50.8</v>
      </c>
      <c r="H141" s="15" t="s">
        <v>28</v>
      </c>
    </row>
    <row r="142" spans="1:8" s="5" customFormat="1" ht="18.75">
      <c r="A142" s="17" t="s">
        <v>7</v>
      </c>
      <c r="B142" s="17"/>
      <c r="C142" s="17">
        <f>SUM(C137:C141)</f>
        <v>500</v>
      </c>
      <c r="D142" s="19">
        <f>SUM(D137:D141)</f>
        <v>16.299999999999997</v>
      </c>
      <c r="E142" s="19">
        <f t="shared" ref="E142:G142" si="18">SUM(E137:E141)</f>
        <v>4.6999999999999993</v>
      </c>
      <c r="F142" s="19">
        <f t="shared" si="18"/>
        <v>121.8</v>
      </c>
      <c r="G142" s="19">
        <f t="shared" si="18"/>
        <v>594.69999999999993</v>
      </c>
      <c r="H142" s="20"/>
    </row>
    <row r="143" spans="1:8" s="5" customFormat="1" ht="18.75">
      <c r="A143" s="72" t="s">
        <v>8</v>
      </c>
      <c r="B143" s="14" t="s">
        <v>65</v>
      </c>
      <c r="C143" s="15">
        <v>60</v>
      </c>
      <c r="D143" s="16">
        <v>1.7</v>
      </c>
      <c r="E143" s="16">
        <v>0.1</v>
      </c>
      <c r="F143" s="16">
        <v>3.5</v>
      </c>
      <c r="G143" s="16">
        <v>22.1</v>
      </c>
      <c r="H143" s="15" t="s">
        <v>141</v>
      </c>
    </row>
    <row r="144" spans="1:8" s="5" customFormat="1" ht="18.75">
      <c r="A144" s="72">
        <v>2</v>
      </c>
      <c r="B144" s="15" t="s">
        <v>76</v>
      </c>
      <c r="C144" s="15">
        <v>200</v>
      </c>
      <c r="D144" s="16">
        <v>4.5999999999999996</v>
      </c>
      <c r="E144" s="16">
        <v>5.7</v>
      </c>
      <c r="F144" s="16">
        <v>11.6</v>
      </c>
      <c r="G144" s="16">
        <v>116.1</v>
      </c>
      <c r="H144" s="15" t="s">
        <v>171</v>
      </c>
    </row>
    <row r="145" spans="1:8" s="5" customFormat="1" ht="18.75">
      <c r="A145" s="72">
        <v>3</v>
      </c>
      <c r="B145" s="15" t="s">
        <v>63</v>
      </c>
      <c r="C145" s="15">
        <v>90</v>
      </c>
      <c r="D145" s="16">
        <v>8.1</v>
      </c>
      <c r="E145" s="16">
        <v>6.1</v>
      </c>
      <c r="F145" s="16">
        <v>7.6</v>
      </c>
      <c r="G145" s="16">
        <v>117.5</v>
      </c>
      <c r="H145" s="15" t="s">
        <v>77</v>
      </c>
    </row>
    <row r="146" spans="1:8" s="5" customFormat="1" ht="18.75">
      <c r="A146" s="72"/>
      <c r="B146" s="15" t="s">
        <v>202</v>
      </c>
      <c r="C146" s="15">
        <v>50</v>
      </c>
      <c r="D146" s="16">
        <v>0.7</v>
      </c>
      <c r="E146" s="16">
        <v>4.0999999999999996</v>
      </c>
      <c r="F146" s="16">
        <v>1.6</v>
      </c>
      <c r="G146" s="16">
        <v>46.5</v>
      </c>
      <c r="H146" s="15" t="s">
        <v>203</v>
      </c>
    </row>
    <row r="147" spans="1:8" s="5" customFormat="1" ht="18.75">
      <c r="A147" s="72"/>
      <c r="B147" s="15" t="s">
        <v>79</v>
      </c>
      <c r="C147" s="15">
        <v>150</v>
      </c>
      <c r="D147" s="16">
        <v>5.3</v>
      </c>
      <c r="E147" s="16">
        <v>4.9000000000000004</v>
      </c>
      <c r="F147" s="16">
        <v>32.799999999999997</v>
      </c>
      <c r="G147" s="16">
        <v>196.8</v>
      </c>
      <c r="H147" s="15" t="s">
        <v>137</v>
      </c>
    </row>
    <row r="148" spans="1:8" s="5" customFormat="1" ht="18.75">
      <c r="A148" s="72"/>
      <c r="B148" s="15" t="s">
        <v>68</v>
      </c>
      <c r="C148" s="15">
        <v>80</v>
      </c>
      <c r="D148" s="16">
        <v>5.3</v>
      </c>
      <c r="E148" s="16">
        <v>1</v>
      </c>
      <c r="F148" s="16">
        <v>31.7</v>
      </c>
      <c r="G148" s="16">
        <v>156.5</v>
      </c>
      <c r="H148" s="15" t="s">
        <v>28</v>
      </c>
    </row>
    <row r="149" spans="1:8" s="5" customFormat="1" ht="18.75">
      <c r="A149" s="72">
        <v>4</v>
      </c>
      <c r="B149" s="36" t="s">
        <v>78</v>
      </c>
      <c r="C149" s="36">
        <v>200</v>
      </c>
      <c r="D149" s="37">
        <v>0.1</v>
      </c>
      <c r="E149" s="37">
        <v>0</v>
      </c>
      <c r="F149" s="37">
        <v>18.600000000000001</v>
      </c>
      <c r="G149" s="37">
        <v>75.099999999999994</v>
      </c>
      <c r="H149" s="36" t="s">
        <v>95</v>
      </c>
    </row>
    <row r="150" spans="1:8" s="5" customFormat="1" ht="18.75">
      <c r="A150" s="17" t="s">
        <v>9</v>
      </c>
      <c r="B150" s="17"/>
      <c r="C150" s="17">
        <f>SUM(C143:C149)</f>
        <v>830</v>
      </c>
      <c r="D150" s="19">
        <f>SUM(D143:D149)</f>
        <v>25.8</v>
      </c>
      <c r="E150" s="19">
        <f t="shared" ref="E150:G150" si="19">SUM(E143:E149)</f>
        <v>21.9</v>
      </c>
      <c r="F150" s="19">
        <f t="shared" si="19"/>
        <v>107.4</v>
      </c>
      <c r="G150" s="19">
        <f t="shared" si="19"/>
        <v>730.6</v>
      </c>
      <c r="H150" s="20"/>
    </row>
    <row r="151" spans="1:8" s="5" customFormat="1" ht="18.75" hidden="1">
      <c r="A151" s="52"/>
      <c r="B151" s="53"/>
      <c r="C151" s="17">
        <f>C142+C129+C115+C102+C88+C73+C59+C45+C32+C17</f>
        <v>5250</v>
      </c>
      <c r="D151" s="51">
        <f t="shared" ref="D151:G151" si="20">D142+D129+D115+D102+D88+D73+D59+D45+D32+D17</f>
        <v>214.20000000000002</v>
      </c>
      <c r="E151" s="51">
        <f t="shared" si="20"/>
        <v>162.19999999999999</v>
      </c>
      <c r="F151" s="51">
        <f t="shared" si="20"/>
        <v>726.6</v>
      </c>
      <c r="G151" s="51">
        <f t="shared" si="20"/>
        <v>5224.1000000000004</v>
      </c>
      <c r="H151" s="20"/>
    </row>
    <row r="152" spans="1:8" s="5" customFormat="1" ht="18.75" hidden="1">
      <c r="A152" s="52"/>
      <c r="B152" s="53"/>
      <c r="C152" s="17">
        <f>C150+C135+C122+C108+C95+C80+C67+C52+C38+C25</f>
        <v>7970</v>
      </c>
      <c r="D152" s="51">
        <f t="shared" ref="D152:G152" si="21">D150+D135+D122+D108+D95+D80+D67+D52+D38+D25</f>
        <v>341.69999999999993</v>
      </c>
      <c r="E152" s="51">
        <f t="shared" si="21"/>
        <v>231.10000000000002</v>
      </c>
      <c r="F152" s="51">
        <f t="shared" si="21"/>
        <v>959.6</v>
      </c>
      <c r="G152" s="51">
        <f t="shared" si="21"/>
        <v>7284.6</v>
      </c>
      <c r="H152" s="20"/>
    </row>
    <row r="153" spans="1:8" s="5" customFormat="1" ht="18.75">
      <c r="A153" s="73" t="s">
        <v>58</v>
      </c>
      <c r="B153" s="74"/>
      <c r="C153" s="17">
        <f>C151/10</f>
        <v>525</v>
      </c>
      <c r="D153" s="51">
        <f t="shared" ref="D153:G154" si="22">D151/10</f>
        <v>21.42</v>
      </c>
      <c r="E153" s="51">
        <f t="shared" si="22"/>
        <v>16.22</v>
      </c>
      <c r="F153" s="51">
        <f t="shared" si="22"/>
        <v>72.66</v>
      </c>
      <c r="G153" s="51">
        <f t="shared" si="22"/>
        <v>522.41000000000008</v>
      </c>
      <c r="H153" s="20"/>
    </row>
    <row r="154" spans="1:8" s="5" customFormat="1" ht="18.75">
      <c r="A154" s="73" t="s">
        <v>59</v>
      </c>
      <c r="B154" s="74"/>
      <c r="C154" s="17">
        <f>C152/10</f>
        <v>797</v>
      </c>
      <c r="D154" s="51">
        <f t="shared" si="22"/>
        <v>34.169999999999995</v>
      </c>
      <c r="E154" s="51">
        <f t="shared" si="22"/>
        <v>23.110000000000003</v>
      </c>
      <c r="F154" s="51">
        <f t="shared" si="22"/>
        <v>95.960000000000008</v>
      </c>
      <c r="G154" s="51">
        <f t="shared" si="22"/>
        <v>728.46</v>
      </c>
      <c r="H154" s="20"/>
    </row>
    <row r="155" spans="1:8" s="5" customFormat="1" ht="18.75">
      <c r="A155" s="73" t="s">
        <v>89</v>
      </c>
      <c r="B155" s="74"/>
      <c r="C155" s="32">
        <f>C154+C153</f>
        <v>1322</v>
      </c>
      <c r="D155" s="55">
        <f t="shared" ref="D155:G155" si="23">D154+D153</f>
        <v>55.589999999999996</v>
      </c>
      <c r="E155" s="55">
        <f t="shared" si="23"/>
        <v>39.33</v>
      </c>
      <c r="F155" s="55">
        <f t="shared" si="23"/>
        <v>168.62</v>
      </c>
      <c r="G155" s="55">
        <f t="shared" si="23"/>
        <v>1250.8700000000001</v>
      </c>
      <c r="H155" s="31"/>
    </row>
    <row r="156" spans="1:8" s="5" customFormat="1" ht="18.75">
      <c r="A156" s="30" t="s">
        <v>11</v>
      </c>
      <c r="B156" s="32"/>
      <c r="C156" s="33"/>
      <c r="D156" s="34"/>
      <c r="E156" s="34"/>
      <c r="F156" s="34"/>
      <c r="G156" s="34"/>
      <c r="H156" s="31"/>
    </row>
    <row r="157" spans="1:8" s="5" customFormat="1" ht="36.75" customHeight="1">
      <c r="A157" s="70" t="s">
        <v>47</v>
      </c>
      <c r="B157" s="70"/>
      <c r="C157" s="70"/>
      <c r="D157" s="70"/>
      <c r="E157" s="70"/>
      <c r="F157" s="70"/>
      <c r="G157" s="70"/>
      <c r="H157" s="70"/>
    </row>
    <row r="158" spans="1:8" s="5" customFormat="1" ht="37.5" customHeight="1">
      <c r="A158" s="70" t="s">
        <v>48</v>
      </c>
      <c r="B158" s="70"/>
      <c r="C158" s="70"/>
      <c r="D158" s="70"/>
      <c r="E158" s="70"/>
      <c r="F158" s="70"/>
      <c r="G158" s="70"/>
      <c r="H158" s="70"/>
    </row>
    <row r="159" spans="1:8" s="5" customFormat="1" ht="37.5" customHeight="1">
      <c r="A159" s="68" t="s">
        <v>49</v>
      </c>
      <c r="B159" s="68"/>
      <c r="C159" s="68"/>
      <c r="D159" s="68"/>
      <c r="E159" s="68"/>
      <c r="F159" s="68"/>
      <c r="G159" s="68"/>
      <c r="H159" s="68"/>
    </row>
    <row r="160" spans="1:8" s="5" customFormat="1" ht="18.75" customHeight="1">
      <c r="A160" s="71" t="s">
        <v>96</v>
      </c>
      <c r="B160" s="71"/>
      <c r="C160" s="71"/>
      <c r="D160" s="71"/>
      <c r="E160" s="71"/>
      <c r="F160" s="71"/>
      <c r="G160" s="71"/>
      <c r="H160" s="71"/>
    </row>
    <row r="161" spans="1:8" ht="26.25" customHeight="1">
      <c r="A161" s="35" t="s">
        <v>39</v>
      </c>
    </row>
    <row r="162" spans="1:8" ht="21" customHeight="1">
      <c r="A162" s="68" t="s">
        <v>50</v>
      </c>
      <c r="B162" s="68"/>
      <c r="C162" s="68"/>
      <c r="D162" s="68"/>
      <c r="E162" s="68"/>
      <c r="F162" s="68"/>
      <c r="G162" s="68"/>
      <c r="H162" s="68"/>
    </row>
    <row r="163" spans="1:8" ht="24.75" customHeight="1">
      <c r="A163" s="68" t="s">
        <v>51</v>
      </c>
      <c r="B163" s="68"/>
      <c r="C163" s="68"/>
      <c r="D163" s="68"/>
      <c r="E163" s="68"/>
      <c r="F163" s="68"/>
      <c r="G163" s="68"/>
      <c r="H163" s="68"/>
    </row>
    <row r="164" spans="1:8">
      <c r="A164" s="68" t="s">
        <v>90</v>
      </c>
      <c r="B164" s="68"/>
      <c r="C164" s="68"/>
      <c r="D164" s="68"/>
      <c r="E164" s="68"/>
      <c r="F164" s="68"/>
      <c r="G164" s="68"/>
      <c r="H164" s="68"/>
    </row>
    <row r="165" spans="1:8">
      <c r="A165" s="68" t="s">
        <v>91</v>
      </c>
      <c r="B165" s="68"/>
      <c r="C165" s="68"/>
      <c r="D165" s="68"/>
      <c r="E165" s="68"/>
      <c r="F165" s="68"/>
      <c r="G165" s="68"/>
      <c r="H165" s="68"/>
    </row>
    <row r="166" spans="1:8">
      <c r="A166" s="68" t="s">
        <v>94</v>
      </c>
      <c r="B166" s="68"/>
      <c r="C166" s="68"/>
      <c r="D166" s="68"/>
      <c r="E166" s="68"/>
      <c r="F166" s="68"/>
      <c r="G166" s="68"/>
      <c r="H166" s="68"/>
    </row>
    <row r="167" spans="1:8">
      <c r="A167" s="68" t="s">
        <v>92</v>
      </c>
      <c r="B167" s="68"/>
      <c r="C167" s="68"/>
      <c r="D167" s="68"/>
      <c r="E167" s="68"/>
      <c r="F167" s="68"/>
      <c r="G167" s="68"/>
      <c r="H167" s="68"/>
    </row>
    <row r="168" spans="1:8">
      <c r="A168" s="69" t="s">
        <v>122</v>
      </c>
      <c r="B168" s="69"/>
      <c r="C168" s="69"/>
      <c r="D168" s="69"/>
    </row>
    <row r="169" spans="1:8" ht="99.75" customHeight="1">
      <c r="A169" s="67" t="s">
        <v>98</v>
      </c>
      <c r="B169" s="67" t="s">
        <v>99</v>
      </c>
      <c r="C169" s="67" t="s">
        <v>100</v>
      </c>
      <c r="D169" s="67" t="s">
        <v>101</v>
      </c>
      <c r="E169" s="67"/>
      <c r="F169" s="45"/>
      <c r="G169" s="38"/>
    </row>
    <row r="170" spans="1:8" ht="15.75" thickBot="1">
      <c r="A170" s="67"/>
      <c r="B170" s="67"/>
      <c r="C170" s="67"/>
      <c r="D170" s="67" t="s">
        <v>102</v>
      </c>
      <c r="E170" s="67" t="s">
        <v>103</v>
      </c>
      <c r="F170" s="45"/>
      <c r="G170" s="38"/>
    </row>
    <row r="171" spans="1:8" ht="18" thickBot="1">
      <c r="A171" s="46" t="s">
        <v>104</v>
      </c>
      <c r="B171" s="44">
        <v>525</v>
      </c>
      <c r="C171" s="44">
        <v>500</v>
      </c>
      <c r="D171" s="67"/>
      <c r="E171" s="67"/>
      <c r="F171" s="41"/>
      <c r="G171" s="39"/>
    </row>
    <row r="172" spans="1:8" ht="17.25">
      <c r="A172" s="46" t="s">
        <v>105</v>
      </c>
      <c r="B172" s="44" t="s">
        <v>173</v>
      </c>
      <c r="C172" s="44" t="s">
        <v>106</v>
      </c>
      <c r="D172" s="47">
        <v>1.05</v>
      </c>
      <c r="E172" s="47">
        <v>0.21</v>
      </c>
      <c r="F172" s="45"/>
      <c r="G172" s="38"/>
    </row>
    <row r="173" spans="1:8" ht="17.25">
      <c r="A173" s="46" t="s">
        <v>107</v>
      </c>
      <c r="B173" s="44" t="s">
        <v>174</v>
      </c>
      <c r="C173" s="49">
        <v>15.4</v>
      </c>
      <c r="D173" s="47">
        <v>1.39</v>
      </c>
      <c r="E173" s="47">
        <v>0.28000000000000003</v>
      </c>
      <c r="F173" s="45"/>
      <c r="G173" s="38"/>
    </row>
    <row r="174" spans="1:8" ht="17.25">
      <c r="A174" s="46" t="s">
        <v>108</v>
      </c>
      <c r="B174" s="44" t="s">
        <v>175</v>
      </c>
      <c r="C174" s="49">
        <v>15.8</v>
      </c>
      <c r="D174" s="47">
        <v>1.03</v>
      </c>
      <c r="E174" s="47">
        <v>0.21</v>
      </c>
      <c r="F174" s="45"/>
      <c r="G174" s="38"/>
    </row>
    <row r="175" spans="1:8" ht="17.25">
      <c r="A175" s="46" t="s">
        <v>109</v>
      </c>
      <c r="B175" s="44" t="s">
        <v>176</v>
      </c>
      <c r="C175" s="44">
        <v>67</v>
      </c>
      <c r="D175" s="47">
        <v>1.0900000000000001</v>
      </c>
      <c r="E175" s="47">
        <v>0.22</v>
      </c>
      <c r="F175" s="45"/>
      <c r="G175" s="38"/>
    </row>
    <row r="176" spans="1:8" ht="17.25">
      <c r="A176" s="46" t="s">
        <v>110</v>
      </c>
      <c r="B176" s="44" t="s">
        <v>177</v>
      </c>
      <c r="C176" s="44">
        <v>12</v>
      </c>
      <c r="D176" s="47">
        <v>1.63</v>
      </c>
      <c r="E176" s="47">
        <v>0.33</v>
      </c>
      <c r="F176" s="45"/>
      <c r="G176" s="38"/>
    </row>
    <row r="177" spans="1:7" ht="17.25">
      <c r="A177" s="46" t="s">
        <v>111</v>
      </c>
      <c r="B177" s="44" t="s">
        <v>178</v>
      </c>
      <c r="C177" s="44" t="s">
        <v>112</v>
      </c>
      <c r="D177" s="47">
        <v>0.92</v>
      </c>
      <c r="E177" s="47">
        <v>0.18</v>
      </c>
      <c r="F177" s="45"/>
      <c r="G177" s="38"/>
    </row>
    <row r="178" spans="1:7" ht="17.25">
      <c r="A178" s="46" t="s">
        <v>113</v>
      </c>
      <c r="B178" s="44" t="s">
        <v>179</v>
      </c>
      <c r="C178" s="44" t="s">
        <v>114</v>
      </c>
      <c r="D178" s="47">
        <v>1.07</v>
      </c>
      <c r="E178" s="47">
        <v>0.21</v>
      </c>
      <c r="F178" s="45"/>
      <c r="G178" s="38"/>
    </row>
    <row r="179" spans="1:7" ht="17.25">
      <c r="A179" s="46" t="s">
        <v>115</v>
      </c>
      <c r="B179" s="44" t="s">
        <v>180</v>
      </c>
      <c r="C179" s="44">
        <v>140</v>
      </c>
      <c r="D179" s="47">
        <v>1.89</v>
      </c>
      <c r="E179" s="47">
        <v>0.38</v>
      </c>
      <c r="F179" s="45"/>
      <c r="G179" s="38"/>
    </row>
    <row r="180" spans="1:7" ht="17.25">
      <c r="A180" s="46" t="s">
        <v>116</v>
      </c>
      <c r="B180" s="44" t="s">
        <v>181</v>
      </c>
      <c r="C180" s="44">
        <v>220</v>
      </c>
      <c r="D180" s="47">
        <v>1.36</v>
      </c>
      <c r="E180" s="47">
        <v>0.27</v>
      </c>
      <c r="F180" s="45"/>
      <c r="G180" s="38"/>
    </row>
    <row r="181" spans="1:7" ht="17.25">
      <c r="A181" s="42" t="s">
        <v>117</v>
      </c>
      <c r="B181" s="43" t="s">
        <v>182</v>
      </c>
      <c r="C181" s="43">
        <v>50</v>
      </c>
      <c r="D181" s="48">
        <v>1.8</v>
      </c>
      <c r="E181" s="48">
        <v>0.36</v>
      </c>
      <c r="F181" s="38"/>
      <c r="G181" s="38"/>
    </row>
    <row r="182" spans="1:7" ht="17.25">
      <c r="A182" s="42" t="s">
        <v>118</v>
      </c>
      <c r="B182" s="43">
        <v>4</v>
      </c>
      <c r="C182" s="50">
        <v>2.4</v>
      </c>
      <c r="D182" s="48">
        <v>1.67</v>
      </c>
      <c r="E182" s="48">
        <v>0.33</v>
      </c>
      <c r="F182" s="38"/>
      <c r="G182" s="38"/>
    </row>
    <row r="183" spans="1:7" ht="17.25">
      <c r="A183" s="42" t="s">
        <v>119</v>
      </c>
      <c r="B183" s="43" t="s">
        <v>183</v>
      </c>
      <c r="C183" s="43">
        <v>220</v>
      </c>
      <c r="D183" s="48">
        <v>2.56</v>
      </c>
      <c r="E183" s="48">
        <v>0.51</v>
      </c>
      <c r="F183" s="38"/>
      <c r="G183" s="38"/>
    </row>
    <row r="184" spans="1:7" ht="17.25">
      <c r="A184" s="42" t="s">
        <v>120</v>
      </c>
      <c r="B184" s="43" t="s">
        <v>184</v>
      </c>
      <c r="C184" s="43">
        <v>20</v>
      </c>
      <c r="D184" s="48">
        <v>3.08</v>
      </c>
      <c r="E184" s="48">
        <v>0.62</v>
      </c>
      <c r="F184" s="38"/>
      <c r="G184" s="38"/>
    </row>
    <row r="185" spans="1:7" ht="18" thickBot="1">
      <c r="A185" s="42" t="s">
        <v>121</v>
      </c>
      <c r="B185" s="43" t="s">
        <v>185</v>
      </c>
      <c r="C185" s="43">
        <v>6</v>
      </c>
      <c r="D185" s="48">
        <v>3.91</v>
      </c>
      <c r="E185" s="48">
        <v>0.78</v>
      </c>
      <c r="F185" s="38"/>
      <c r="G185" s="38"/>
    </row>
    <row r="186" spans="1:7" ht="16.5" thickBot="1">
      <c r="A186" s="65" t="s">
        <v>123</v>
      </c>
      <c r="B186" s="65"/>
      <c r="C186" s="66"/>
      <c r="D186" s="65"/>
    </row>
    <row r="187" spans="1:7" ht="16.5">
      <c r="A187" s="67" t="s">
        <v>98</v>
      </c>
      <c r="B187" s="67" t="s">
        <v>124</v>
      </c>
      <c r="C187" s="67" t="s">
        <v>125</v>
      </c>
      <c r="D187" s="67" t="s">
        <v>101</v>
      </c>
      <c r="E187" s="67"/>
      <c r="F187" s="45"/>
      <c r="G187" s="45"/>
    </row>
    <row r="188" spans="1:7" ht="15.75" thickBot="1">
      <c r="A188" s="67"/>
      <c r="B188" s="67"/>
      <c r="C188" s="67"/>
      <c r="D188" s="67" t="s">
        <v>126</v>
      </c>
      <c r="E188" s="67" t="s">
        <v>103</v>
      </c>
      <c r="F188" s="45"/>
      <c r="G188" s="45"/>
    </row>
    <row r="189" spans="1:7" ht="18" thickBot="1">
      <c r="A189" s="46" t="s">
        <v>104</v>
      </c>
      <c r="B189" s="49">
        <v>797</v>
      </c>
      <c r="C189" s="49">
        <v>700</v>
      </c>
      <c r="D189" s="67"/>
      <c r="E189" s="67"/>
      <c r="F189" s="41"/>
      <c r="G189" s="40"/>
    </row>
    <row r="190" spans="1:7" ht="17.25">
      <c r="A190" s="46" t="s">
        <v>105</v>
      </c>
      <c r="B190" s="49" t="s">
        <v>186</v>
      </c>
      <c r="C190" s="49" t="s">
        <v>127</v>
      </c>
      <c r="D190" s="47">
        <v>0.99</v>
      </c>
      <c r="E190" s="47">
        <v>0.3</v>
      </c>
      <c r="F190" s="45"/>
      <c r="G190" s="45"/>
    </row>
    <row r="191" spans="1:7" ht="17.25">
      <c r="A191" s="46" t="s">
        <v>107</v>
      </c>
      <c r="B191" s="49" t="s">
        <v>187</v>
      </c>
      <c r="C191" s="49">
        <v>23.1</v>
      </c>
      <c r="D191" s="47">
        <v>1.49</v>
      </c>
      <c r="E191" s="47">
        <v>0.45</v>
      </c>
      <c r="F191" s="45"/>
      <c r="G191" s="45"/>
    </row>
    <row r="192" spans="1:7" ht="17.25">
      <c r="A192" s="46" t="s">
        <v>108</v>
      </c>
      <c r="B192" s="49" t="s">
        <v>188</v>
      </c>
      <c r="C192" s="49">
        <v>23.7</v>
      </c>
      <c r="D192" s="47">
        <v>0.98</v>
      </c>
      <c r="E192" s="47">
        <v>0.3</v>
      </c>
      <c r="F192" s="45"/>
      <c r="G192" s="45"/>
    </row>
    <row r="193" spans="1:8" ht="17.25">
      <c r="A193" s="46" t="s">
        <v>109</v>
      </c>
      <c r="B193" s="49" t="s">
        <v>189</v>
      </c>
      <c r="C193" s="49" t="s">
        <v>128</v>
      </c>
      <c r="D193" s="47">
        <v>0.97</v>
      </c>
      <c r="E193" s="47">
        <v>0.28999999999999998</v>
      </c>
      <c r="F193" s="45"/>
      <c r="G193" s="45"/>
    </row>
    <row r="194" spans="1:8" ht="17.25">
      <c r="A194" s="46" t="s">
        <v>110</v>
      </c>
      <c r="B194" s="49" t="s">
        <v>190</v>
      </c>
      <c r="C194" s="49">
        <v>18</v>
      </c>
      <c r="D194" s="47">
        <v>1.83</v>
      </c>
      <c r="E194" s="47">
        <v>0.55000000000000004</v>
      </c>
      <c r="F194" s="45"/>
      <c r="G194" s="45"/>
    </row>
    <row r="195" spans="1:8" ht="17.25">
      <c r="A195" s="46" t="s">
        <v>111</v>
      </c>
      <c r="B195" s="49" t="s">
        <v>191</v>
      </c>
      <c r="C195" s="49" t="s">
        <v>129</v>
      </c>
      <c r="D195" s="47">
        <v>1.1100000000000001</v>
      </c>
      <c r="E195" s="47">
        <v>0.33</v>
      </c>
      <c r="F195" s="45"/>
      <c r="G195" s="45"/>
    </row>
    <row r="196" spans="1:8" ht="17.25">
      <c r="A196" s="46" t="s">
        <v>113</v>
      </c>
      <c r="B196" s="49" t="s">
        <v>192</v>
      </c>
      <c r="C196" s="49" t="s">
        <v>130</v>
      </c>
      <c r="D196" s="47">
        <v>1.05</v>
      </c>
      <c r="E196" s="47">
        <v>0.31</v>
      </c>
      <c r="F196" s="45"/>
      <c r="G196" s="45"/>
    </row>
    <row r="197" spans="1:8" ht="17.25">
      <c r="A197" s="46" t="s">
        <v>115</v>
      </c>
      <c r="B197" s="49" t="s">
        <v>193</v>
      </c>
      <c r="C197" s="49">
        <v>210</v>
      </c>
      <c r="D197" s="47">
        <v>3.76</v>
      </c>
      <c r="E197" s="47">
        <v>1.1299999999999999</v>
      </c>
      <c r="F197" s="45"/>
      <c r="G197" s="45"/>
    </row>
    <row r="198" spans="1:8" ht="17.25">
      <c r="A198" s="46" t="s">
        <v>116</v>
      </c>
      <c r="B198" s="49" t="s">
        <v>194</v>
      </c>
      <c r="C198" s="49">
        <v>330</v>
      </c>
      <c r="D198" s="47">
        <v>0.76</v>
      </c>
      <c r="E198" s="47">
        <v>0.23</v>
      </c>
      <c r="F198" s="45"/>
      <c r="G198" s="45"/>
    </row>
    <row r="199" spans="1:8" ht="17.25">
      <c r="A199" s="46" t="s">
        <v>117</v>
      </c>
      <c r="B199" s="49" t="s">
        <v>195</v>
      </c>
      <c r="C199" s="49">
        <v>75</v>
      </c>
      <c r="D199" s="47">
        <v>1.98</v>
      </c>
      <c r="E199" s="47">
        <v>0.59</v>
      </c>
      <c r="F199" s="45"/>
      <c r="G199" s="45"/>
    </row>
    <row r="200" spans="1:8" ht="17.25">
      <c r="A200" s="46" t="s">
        <v>118</v>
      </c>
      <c r="B200" s="49">
        <v>41821</v>
      </c>
      <c r="C200" s="49">
        <v>3.6</v>
      </c>
      <c r="D200" s="47">
        <v>1.98</v>
      </c>
      <c r="E200" s="47">
        <v>0.6</v>
      </c>
      <c r="F200" s="45"/>
      <c r="G200" s="45"/>
    </row>
    <row r="201" spans="1:8" ht="17.25">
      <c r="A201" s="46" t="s">
        <v>119</v>
      </c>
      <c r="B201" s="49" t="s">
        <v>196</v>
      </c>
      <c r="C201" s="49">
        <v>330</v>
      </c>
      <c r="D201" s="47">
        <v>3.93</v>
      </c>
      <c r="E201" s="47">
        <v>1.18</v>
      </c>
      <c r="F201" s="45"/>
      <c r="G201" s="45"/>
    </row>
    <row r="202" spans="1:8" ht="17.25">
      <c r="A202" s="46" t="s">
        <v>120</v>
      </c>
      <c r="B202" s="49" t="s">
        <v>197</v>
      </c>
      <c r="C202" s="49">
        <v>30</v>
      </c>
      <c r="D202" s="47">
        <v>3.65</v>
      </c>
      <c r="E202" s="47">
        <v>1.0900000000000001</v>
      </c>
      <c r="F202" s="45"/>
      <c r="G202" s="45"/>
    </row>
    <row r="203" spans="1:8" ht="17.25">
      <c r="A203" s="46" t="s">
        <v>121</v>
      </c>
      <c r="B203" s="49" t="s">
        <v>198</v>
      </c>
      <c r="C203" s="49">
        <v>9</v>
      </c>
      <c r="D203" s="47">
        <v>2.44</v>
      </c>
      <c r="E203" s="47">
        <v>0.73</v>
      </c>
      <c r="F203" s="45"/>
      <c r="G203" s="45"/>
    </row>
    <row r="205" spans="1:8" ht="80.25" customHeight="1">
      <c r="A205" s="64" t="s">
        <v>131</v>
      </c>
      <c r="B205" s="64"/>
      <c r="C205" s="64"/>
      <c r="D205" s="64"/>
      <c r="E205" s="64"/>
      <c r="F205" s="64"/>
      <c r="G205" s="64"/>
      <c r="H205" s="64"/>
    </row>
  </sheetData>
  <mergeCells count="57">
    <mergeCell ref="A46:A49"/>
    <mergeCell ref="A2:B2"/>
    <mergeCell ref="A3:B3"/>
    <mergeCell ref="A6:H6"/>
    <mergeCell ref="A8:A9"/>
    <mergeCell ref="B8:B9"/>
    <mergeCell ref="C8:C9"/>
    <mergeCell ref="D8:F8"/>
    <mergeCell ref="G8:G9"/>
    <mergeCell ref="H8:H9"/>
    <mergeCell ref="A12:A16"/>
    <mergeCell ref="A18:A24"/>
    <mergeCell ref="A27:A31"/>
    <mergeCell ref="A33:A37"/>
    <mergeCell ref="A40:A44"/>
    <mergeCell ref="A130:A133"/>
    <mergeCell ref="A54:A58"/>
    <mergeCell ref="A60:A66"/>
    <mergeCell ref="A69:A72"/>
    <mergeCell ref="A74:A78"/>
    <mergeCell ref="A83:A87"/>
    <mergeCell ref="A89:A94"/>
    <mergeCell ref="A97:A101"/>
    <mergeCell ref="A103:A107"/>
    <mergeCell ref="A110:A113"/>
    <mergeCell ref="A116:A120"/>
    <mergeCell ref="A124:A128"/>
    <mergeCell ref="A164:H164"/>
    <mergeCell ref="A137:A140"/>
    <mergeCell ref="A143:A149"/>
    <mergeCell ref="A153:B153"/>
    <mergeCell ref="A154:B154"/>
    <mergeCell ref="A155:B155"/>
    <mergeCell ref="A157:H157"/>
    <mergeCell ref="A158:H158"/>
    <mergeCell ref="A159:H159"/>
    <mergeCell ref="A160:H160"/>
    <mergeCell ref="A162:H162"/>
    <mergeCell ref="A163:H163"/>
    <mergeCell ref="A165:H165"/>
    <mergeCell ref="A166:H166"/>
    <mergeCell ref="A167:H167"/>
    <mergeCell ref="A168:D168"/>
    <mergeCell ref="A169:A170"/>
    <mergeCell ref="B169:B170"/>
    <mergeCell ref="C169:C170"/>
    <mergeCell ref="D169:E169"/>
    <mergeCell ref="D170:D171"/>
    <mergeCell ref="E170:E171"/>
    <mergeCell ref="A205:H205"/>
    <mergeCell ref="A186:D186"/>
    <mergeCell ref="A187:A188"/>
    <mergeCell ref="B187:B188"/>
    <mergeCell ref="C187:C188"/>
    <mergeCell ref="D187:E187"/>
    <mergeCell ref="D188:D189"/>
    <mergeCell ref="E188:E189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8"/>
  <sheetViews>
    <sheetView tabSelected="1" workbookViewId="0">
      <selection activeCell="K12" sqref="K12"/>
    </sheetView>
  </sheetViews>
  <sheetFormatPr defaultRowHeight="15"/>
  <cols>
    <col min="1" max="1" width="28.42578125" customWidth="1"/>
    <col min="2" max="2" width="52" customWidth="1"/>
    <col min="3" max="3" width="14.140625" customWidth="1"/>
    <col min="4" max="7" width="16.140625" customWidth="1"/>
    <col min="8" max="8" width="27.140625" customWidth="1"/>
    <col min="238" max="238" width="28.42578125" customWidth="1"/>
    <col min="239" max="239" width="39.5703125" customWidth="1"/>
    <col min="240" max="240" width="14.140625" customWidth="1"/>
    <col min="241" max="244" width="16.140625" customWidth="1"/>
    <col min="245" max="245" width="26.85546875" customWidth="1"/>
    <col min="257" max="257" width="28.42578125" customWidth="1"/>
    <col min="258" max="258" width="52" customWidth="1"/>
    <col min="259" max="259" width="14.140625" customWidth="1"/>
    <col min="260" max="263" width="16.140625" customWidth="1"/>
    <col min="264" max="264" width="27.140625" customWidth="1"/>
    <col min="494" max="494" width="28.42578125" customWidth="1"/>
    <col min="495" max="495" width="39.5703125" customWidth="1"/>
    <col min="496" max="496" width="14.140625" customWidth="1"/>
    <col min="497" max="500" width="16.140625" customWidth="1"/>
    <col min="501" max="501" width="26.85546875" customWidth="1"/>
    <col min="513" max="513" width="28.42578125" customWidth="1"/>
    <col min="514" max="514" width="52" customWidth="1"/>
    <col min="515" max="515" width="14.140625" customWidth="1"/>
    <col min="516" max="519" width="16.140625" customWidth="1"/>
    <col min="520" max="520" width="27.140625" customWidth="1"/>
    <col min="750" max="750" width="28.42578125" customWidth="1"/>
    <col min="751" max="751" width="39.5703125" customWidth="1"/>
    <col min="752" max="752" width="14.140625" customWidth="1"/>
    <col min="753" max="756" width="16.140625" customWidth="1"/>
    <col min="757" max="757" width="26.85546875" customWidth="1"/>
    <col min="769" max="769" width="28.42578125" customWidth="1"/>
    <col min="770" max="770" width="52" customWidth="1"/>
    <col min="771" max="771" width="14.140625" customWidth="1"/>
    <col min="772" max="775" width="16.140625" customWidth="1"/>
    <col min="776" max="776" width="27.140625" customWidth="1"/>
    <col min="1006" max="1006" width="28.42578125" customWidth="1"/>
    <col min="1007" max="1007" width="39.5703125" customWidth="1"/>
    <col min="1008" max="1008" width="14.140625" customWidth="1"/>
    <col min="1009" max="1012" width="16.140625" customWidth="1"/>
    <col min="1013" max="1013" width="26.85546875" customWidth="1"/>
    <col min="1025" max="1025" width="28.42578125" customWidth="1"/>
    <col min="1026" max="1026" width="52" customWidth="1"/>
    <col min="1027" max="1027" width="14.140625" customWidth="1"/>
    <col min="1028" max="1031" width="16.140625" customWidth="1"/>
    <col min="1032" max="1032" width="27.140625" customWidth="1"/>
    <col min="1262" max="1262" width="28.42578125" customWidth="1"/>
    <col min="1263" max="1263" width="39.5703125" customWidth="1"/>
    <col min="1264" max="1264" width="14.140625" customWidth="1"/>
    <col min="1265" max="1268" width="16.140625" customWidth="1"/>
    <col min="1269" max="1269" width="26.85546875" customWidth="1"/>
    <col min="1281" max="1281" width="28.42578125" customWidth="1"/>
    <col min="1282" max="1282" width="52" customWidth="1"/>
    <col min="1283" max="1283" width="14.140625" customWidth="1"/>
    <col min="1284" max="1287" width="16.140625" customWidth="1"/>
    <col min="1288" max="1288" width="27.140625" customWidth="1"/>
    <col min="1518" max="1518" width="28.42578125" customWidth="1"/>
    <col min="1519" max="1519" width="39.5703125" customWidth="1"/>
    <col min="1520" max="1520" width="14.140625" customWidth="1"/>
    <col min="1521" max="1524" width="16.140625" customWidth="1"/>
    <col min="1525" max="1525" width="26.85546875" customWidth="1"/>
    <col min="1537" max="1537" width="28.42578125" customWidth="1"/>
    <col min="1538" max="1538" width="52" customWidth="1"/>
    <col min="1539" max="1539" width="14.140625" customWidth="1"/>
    <col min="1540" max="1543" width="16.140625" customWidth="1"/>
    <col min="1544" max="1544" width="27.140625" customWidth="1"/>
    <col min="1774" max="1774" width="28.42578125" customWidth="1"/>
    <col min="1775" max="1775" width="39.5703125" customWidth="1"/>
    <col min="1776" max="1776" width="14.140625" customWidth="1"/>
    <col min="1777" max="1780" width="16.140625" customWidth="1"/>
    <col min="1781" max="1781" width="26.85546875" customWidth="1"/>
    <col min="1793" max="1793" width="28.42578125" customWidth="1"/>
    <col min="1794" max="1794" width="52" customWidth="1"/>
    <col min="1795" max="1795" width="14.140625" customWidth="1"/>
    <col min="1796" max="1799" width="16.140625" customWidth="1"/>
    <col min="1800" max="1800" width="27.140625" customWidth="1"/>
    <col min="2030" max="2030" width="28.42578125" customWidth="1"/>
    <col min="2031" max="2031" width="39.5703125" customWidth="1"/>
    <col min="2032" max="2032" width="14.140625" customWidth="1"/>
    <col min="2033" max="2036" width="16.140625" customWidth="1"/>
    <col min="2037" max="2037" width="26.85546875" customWidth="1"/>
    <col min="2049" max="2049" width="28.42578125" customWidth="1"/>
    <col min="2050" max="2050" width="52" customWidth="1"/>
    <col min="2051" max="2051" width="14.140625" customWidth="1"/>
    <col min="2052" max="2055" width="16.140625" customWidth="1"/>
    <col min="2056" max="2056" width="27.140625" customWidth="1"/>
    <col min="2286" max="2286" width="28.42578125" customWidth="1"/>
    <col min="2287" max="2287" width="39.5703125" customWidth="1"/>
    <col min="2288" max="2288" width="14.140625" customWidth="1"/>
    <col min="2289" max="2292" width="16.140625" customWidth="1"/>
    <col min="2293" max="2293" width="26.85546875" customWidth="1"/>
    <col min="2305" max="2305" width="28.42578125" customWidth="1"/>
    <col min="2306" max="2306" width="52" customWidth="1"/>
    <col min="2307" max="2307" width="14.140625" customWidth="1"/>
    <col min="2308" max="2311" width="16.140625" customWidth="1"/>
    <col min="2312" max="2312" width="27.140625" customWidth="1"/>
    <col min="2542" max="2542" width="28.42578125" customWidth="1"/>
    <col min="2543" max="2543" width="39.5703125" customWidth="1"/>
    <col min="2544" max="2544" width="14.140625" customWidth="1"/>
    <col min="2545" max="2548" width="16.140625" customWidth="1"/>
    <col min="2549" max="2549" width="26.85546875" customWidth="1"/>
    <col min="2561" max="2561" width="28.42578125" customWidth="1"/>
    <col min="2562" max="2562" width="52" customWidth="1"/>
    <col min="2563" max="2563" width="14.140625" customWidth="1"/>
    <col min="2564" max="2567" width="16.140625" customWidth="1"/>
    <col min="2568" max="2568" width="27.140625" customWidth="1"/>
    <col min="2798" max="2798" width="28.42578125" customWidth="1"/>
    <col min="2799" max="2799" width="39.5703125" customWidth="1"/>
    <col min="2800" max="2800" width="14.140625" customWidth="1"/>
    <col min="2801" max="2804" width="16.140625" customWidth="1"/>
    <col min="2805" max="2805" width="26.85546875" customWidth="1"/>
    <col min="2817" max="2817" width="28.42578125" customWidth="1"/>
    <col min="2818" max="2818" width="52" customWidth="1"/>
    <col min="2819" max="2819" width="14.140625" customWidth="1"/>
    <col min="2820" max="2823" width="16.140625" customWidth="1"/>
    <col min="2824" max="2824" width="27.140625" customWidth="1"/>
    <col min="3054" max="3054" width="28.42578125" customWidth="1"/>
    <col min="3055" max="3055" width="39.5703125" customWidth="1"/>
    <col min="3056" max="3056" width="14.140625" customWidth="1"/>
    <col min="3057" max="3060" width="16.140625" customWidth="1"/>
    <col min="3061" max="3061" width="26.85546875" customWidth="1"/>
    <col min="3073" max="3073" width="28.42578125" customWidth="1"/>
    <col min="3074" max="3074" width="52" customWidth="1"/>
    <col min="3075" max="3075" width="14.140625" customWidth="1"/>
    <col min="3076" max="3079" width="16.140625" customWidth="1"/>
    <col min="3080" max="3080" width="27.140625" customWidth="1"/>
    <col min="3310" max="3310" width="28.42578125" customWidth="1"/>
    <col min="3311" max="3311" width="39.5703125" customWidth="1"/>
    <col min="3312" max="3312" width="14.140625" customWidth="1"/>
    <col min="3313" max="3316" width="16.140625" customWidth="1"/>
    <col min="3317" max="3317" width="26.85546875" customWidth="1"/>
    <col min="3329" max="3329" width="28.42578125" customWidth="1"/>
    <col min="3330" max="3330" width="52" customWidth="1"/>
    <col min="3331" max="3331" width="14.140625" customWidth="1"/>
    <col min="3332" max="3335" width="16.140625" customWidth="1"/>
    <col min="3336" max="3336" width="27.140625" customWidth="1"/>
    <col min="3566" max="3566" width="28.42578125" customWidth="1"/>
    <col min="3567" max="3567" width="39.5703125" customWidth="1"/>
    <col min="3568" max="3568" width="14.140625" customWidth="1"/>
    <col min="3569" max="3572" width="16.140625" customWidth="1"/>
    <col min="3573" max="3573" width="26.85546875" customWidth="1"/>
    <col min="3585" max="3585" width="28.42578125" customWidth="1"/>
    <col min="3586" max="3586" width="52" customWidth="1"/>
    <col min="3587" max="3587" width="14.140625" customWidth="1"/>
    <col min="3588" max="3591" width="16.140625" customWidth="1"/>
    <col min="3592" max="3592" width="27.140625" customWidth="1"/>
    <col min="3822" max="3822" width="28.42578125" customWidth="1"/>
    <col min="3823" max="3823" width="39.5703125" customWidth="1"/>
    <col min="3824" max="3824" width="14.140625" customWidth="1"/>
    <col min="3825" max="3828" width="16.140625" customWidth="1"/>
    <col min="3829" max="3829" width="26.85546875" customWidth="1"/>
    <col min="3841" max="3841" width="28.42578125" customWidth="1"/>
    <col min="3842" max="3842" width="52" customWidth="1"/>
    <col min="3843" max="3843" width="14.140625" customWidth="1"/>
    <col min="3844" max="3847" width="16.140625" customWidth="1"/>
    <col min="3848" max="3848" width="27.140625" customWidth="1"/>
    <col min="4078" max="4078" width="28.42578125" customWidth="1"/>
    <col min="4079" max="4079" width="39.5703125" customWidth="1"/>
    <col min="4080" max="4080" width="14.140625" customWidth="1"/>
    <col min="4081" max="4084" width="16.140625" customWidth="1"/>
    <col min="4085" max="4085" width="26.85546875" customWidth="1"/>
    <col min="4097" max="4097" width="28.42578125" customWidth="1"/>
    <col min="4098" max="4098" width="52" customWidth="1"/>
    <col min="4099" max="4099" width="14.140625" customWidth="1"/>
    <col min="4100" max="4103" width="16.140625" customWidth="1"/>
    <col min="4104" max="4104" width="27.140625" customWidth="1"/>
    <col min="4334" max="4334" width="28.42578125" customWidth="1"/>
    <col min="4335" max="4335" width="39.5703125" customWidth="1"/>
    <col min="4336" max="4336" width="14.140625" customWidth="1"/>
    <col min="4337" max="4340" width="16.140625" customWidth="1"/>
    <col min="4341" max="4341" width="26.85546875" customWidth="1"/>
    <col min="4353" max="4353" width="28.42578125" customWidth="1"/>
    <col min="4354" max="4354" width="52" customWidth="1"/>
    <col min="4355" max="4355" width="14.140625" customWidth="1"/>
    <col min="4356" max="4359" width="16.140625" customWidth="1"/>
    <col min="4360" max="4360" width="27.140625" customWidth="1"/>
    <col min="4590" max="4590" width="28.42578125" customWidth="1"/>
    <col min="4591" max="4591" width="39.5703125" customWidth="1"/>
    <col min="4592" max="4592" width="14.140625" customWidth="1"/>
    <col min="4593" max="4596" width="16.140625" customWidth="1"/>
    <col min="4597" max="4597" width="26.85546875" customWidth="1"/>
    <col min="4609" max="4609" width="28.42578125" customWidth="1"/>
    <col min="4610" max="4610" width="52" customWidth="1"/>
    <col min="4611" max="4611" width="14.140625" customWidth="1"/>
    <col min="4612" max="4615" width="16.140625" customWidth="1"/>
    <col min="4616" max="4616" width="27.140625" customWidth="1"/>
    <col min="4846" max="4846" width="28.42578125" customWidth="1"/>
    <col min="4847" max="4847" width="39.5703125" customWidth="1"/>
    <col min="4848" max="4848" width="14.140625" customWidth="1"/>
    <col min="4849" max="4852" width="16.140625" customWidth="1"/>
    <col min="4853" max="4853" width="26.85546875" customWidth="1"/>
    <col min="4865" max="4865" width="28.42578125" customWidth="1"/>
    <col min="4866" max="4866" width="52" customWidth="1"/>
    <col min="4867" max="4867" width="14.140625" customWidth="1"/>
    <col min="4868" max="4871" width="16.140625" customWidth="1"/>
    <col min="4872" max="4872" width="27.140625" customWidth="1"/>
    <col min="5102" max="5102" width="28.42578125" customWidth="1"/>
    <col min="5103" max="5103" width="39.5703125" customWidth="1"/>
    <col min="5104" max="5104" width="14.140625" customWidth="1"/>
    <col min="5105" max="5108" width="16.140625" customWidth="1"/>
    <col min="5109" max="5109" width="26.85546875" customWidth="1"/>
    <col min="5121" max="5121" width="28.42578125" customWidth="1"/>
    <col min="5122" max="5122" width="52" customWidth="1"/>
    <col min="5123" max="5123" width="14.140625" customWidth="1"/>
    <col min="5124" max="5127" width="16.140625" customWidth="1"/>
    <col min="5128" max="5128" width="27.140625" customWidth="1"/>
    <col min="5358" max="5358" width="28.42578125" customWidth="1"/>
    <col min="5359" max="5359" width="39.5703125" customWidth="1"/>
    <col min="5360" max="5360" width="14.140625" customWidth="1"/>
    <col min="5361" max="5364" width="16.140625" customWidth="1"/>
    <col min="5365" max="5365" width="26.85546875" customWidth="1"/>
    <col min="5377" max="5377" width="28.42578125" customWidth="1"/>
    <col min="5378" max="5378" width="52" customWidth="1"/>
    <col min="5379" max="5379" width="14.140625" customWidth="1"/>
    <col min="5380" max="5383" width="16.140625" customWidth="1"/>
    <col min="5384" max="5384" width="27.140625" customWidth="1"/>
    <col min="5614" max="5614" width="28.42578125" customWidth="1"/>
    <col min="5615" max="5615" width="39.5703125" customWidth="1"/>
    <col min="5616" max="5616" width="14.140625" customWidth="1"/>
    <col min="5617" max="5620" width="16.140625" customWidth="1"/>
    <col min="5621" max="5621" width="26.85546875" customWidth="1"/>
    <col min="5633" max="5633" width="28.42578125" customWidth="1"/>
    <col min="5634" max="5634" width="52" customWidth="1"/>
    <col min="5635" max="5635" width="14.140625" customWidth="1"/>
    <col min="5636" max="5639" width="16.140625" customWidth="1"/>
    <col min="5640" max="5640" width="27.140625" customWidth="1"/>
    <col min="5870" max="5870" width="28.42578125" customWidth="1"/>
    <col min="5871" max="5871" width="39.5703125" customWidth="1"/>
    <col min="5872" max="5872" width="14.140625" customWidth="1"/>
    <col min="5873" max="5876" width="16.140625" customWidth="1"/>
    <col min="5877" max="5877" width="26.85546875" customWidth="1"/>
    <col min="5889" max="5889" width="28.42578125" customWidth="1"/>
    <col min="5890" max="5890" width="52" customWidth="1"/>
    <col min="5891" max="5891" width="14.140625" customWidth="1"/>
    <col min="5892" max="5895" width="16.140625" customWidth="1"/>
    <col min="5896" max="5896" width="27.140625" customWidth="1"/>
    <col min="6126" max="6126" width="28.42578125" customWidth="1"/>
    <col min="6127" max="6127" width="39.5703125" customWidth="1"/>
    <col min="6128" max="6128" width="14.140625" customWidth="1"/>
    <col min="6129" max="6132" width="16.140625" customWidth="1"/>
    <col min="6133" max="6133" width="26.85546875" customWidth="1"/>
    <col min="6145" max="6145" width="28.42578125" customWidth="1"/>
    <col min="6146" max="6146" width="52" customWidth="1"/>
    <col min="6147" max="6147" width="14.140625" customWidth="1"/>
    <col min="6148" max="6151" width="16.140625" customWidth="1"/>
    <col min="6152" max="6152" width="27.140625" customWidth="1"/>
    <col min="6382" max="6382" width="28.42578125" customWidth="1"/>
    <col min="6383" max="6383" width="39.5703125" customWidth="1"/>
    <col min="6384" max="6384" width="14.140625" customWidth="1"/>
    <col min="6385" max="6388" width="16.140625" customWidth="1"/>
    <col min="6389" max="6389" width="26.85546875" customWidth="1"/>
    <col min="6401" max="6401" width="28.42578125" customWidth="1"/>
    <col min="6402" max="6402" width="52" customWidth="1"/>
    <col min="6403" max="6403" width="14.140625" customWidth="1"/>
    <col min="6404" max="6407" width="16.140625" customWidth="1"/>
    <col min="6408" max="6408" width="27.140625" customWidth="1"/>
    <col min="6638" max="6638" width="28.42578125" customWidth="1"/>
    <col min="6639" max="6639" width="39.5703125" customWidth="1"/>
    <col min="6640" max="6640" width="14.140625" customWidth="1"/>
    <col min="6641" max="6644" width="16.140625" customWidth="1"/>
    <col min="6645" max="6645" width="26.85546875" customWidth="1"/>
    <col min="6657" max="6657" width="28.42578125" customWidth="1"/>
    <col min="6658" max="6658" width="52" customWidth="1"/>
    <col min="6659" max="6659" width="14.140625" customWidth="1"/>
    <col min="6660" max="6663" width="16.140625" customWidth="1"/>
    <col min="6664" max="6664" width="27.140625" customWidth="1"/>
    <col min="6894" max="6894" width="28.42578125" customWidth="1"/>
    <col min="6895" max="6895" width="39.5703125" customWidth="1"/>
    <col min="6896" max="6896" width="14.140625" customWidth="1"/>
    <col min="6897" max="6900" width="16.140625" customWidth="1"/>
    <col min="6901" max="6901" width="26.85546875" customWidth="1"/>
    <col min="6913" max="6913" width="28.42578125" customWidth="1"/>
    <col min="6914" max="6914" width="52" customWidth="1"/>
    <col min="6915" max="6915" width="14.140625" customWidth="1"/>
    <col min="6916" max="6919" width="16.140625" customWidth="1"/>
    <col min="6920" max="6920" width="27.140625" customWidth="1"/>
    <col min="7150" max="7150" width="28.42578125" customWidth="1"/>
    <col min="7151" max="7151" width="39.5703125" customWidth="1"/>
    <col min="7152" max="7152" width="14.140625" customWidth="1"/>
    <col min="7153" max="7156" width="16.140625" customWidth="1"/>
    <col min="7157" max="7157" width="26.85546875" customWidth="1"/>
    <col min="7169" max="7169" width="28.42578125" customWidth="1"/>
    <col min="7170" max="7170" width="52" customWidth="1"/>
    <col min="7171" max="7171" width="14.140625" customWidth="1"/>
    <col min="7172" max="7175" width="16.140625" customWidth="1"/>
    <col min="7176" max="7176" width="27.140625" customWidth="1"/>
    <col min="7406" max="7406" width="28.42578125" customWidth="1"/>
    <col min="7407" max="7407" width="39.5703125" customWidth="1"/>
    <col min="7408" max="7408" width="14.140625" customWidth="1"/>
    <col min="7409" max="7412" width="16.140625" customWidth="1"/>
    <col min="7413" max="7413" width="26.85546875" customWidth="1"/>
    <col min="7425" max="7425" width="28.42578125" customWidth="1"/>
    <col min="7426" max="7426" width="52" customWidth="1"/>
    <col min="7427" max="7427" width="14.140625" customWidth="1"/>
    <col min="7428" max="7431" width="16.140625" customWidth="1"/>
    <col min="7432" max="7432" width="27.140625" customWidth="1"/>
    <col min="7662" max="7662" width="28.42578125" customWidth="1"/>
    <col min="7663" max="7663" width="39.5703125" customWidth="1"/>
    <col min="7664" max="7664" width="14.140625" customWidth="1"/>
    <col min="7665" max="7668" width="16.140625" customWidth="1"/>
    <col min="7669" max="7669" width="26.85546875" customWidth="1"/>
    <col min="7681" max="7681" width="28.42578125" customWidth="1"/>
    <col min="7682" max="7682" width="52" customWidth="1"/>
    <col min="7683" max="7683" width="14.140625" customWidth="1"/>
    <col min="7684" max="7687" width="16.140625" customWidth="1"/>
    <col min="7688" max="7688" width="27.140625" customWidth="1"/>
    <col min="7918" max="7918" width="28.42578125" customWidth="1"/>
    <col min="7919" max="7919" width="39.5703125" customWidth="1"/>
    <col min="7920" max="7920" width="14.140625" customWidth="1"/>
    <col min="7921" max="7924" width="16.140625" customWidth="1"/>
    <col min="7925" max="7925" width="26.85546875" customWidth="1"/>
    <col min="7937" max="7937" width="28.42578125" customWidth="1"/>
    <col min="7938" max="7938" width="52" customWidth="1"/>
    <col min="7939" max="7939" width="14.140625" customWidth="1"/>
    <col min="7940" max="7943" width="16.140625" customWidth="1"/>
    <col min="7944" max="7944" width="27.140625" customWidth="1"/>
    <col min="8174" max="8174" width="28.42578125" customWidth="1"/>
    <col min="8175" max="8175" width="39.5703125" customWidth="1"/>
    <col min="8176" max="8176" width="14.140625" customWidth="1"/>
    <col min="8177" max="8180" width="16.140625" customWidth="1"/>
    <col min="8181" max="8181" width="26.85546875" customWidth="1"/>
    <col min="8193" max="8193" width="28.42578125" customWidth="1"/>
    <col min="8194" max="8194" width="52" customWidth="1"/>
    <col min="8195" max="8195" width="14.140625" customWidth="1"/>
    <col min="8196" max="8199" width="16.140625" customWidth="1"/>
    <col min="8200" max="8200" width="27.140625" customWidth="1"/>
    <col min="8430" max="8430" width="28.42578125" customWidth="1"/>
    <col min="8431" max="8431" width="39.5703125" customWidth="1"/>
    <col min="8432" max="8432" width="14.140625" customWidth="1"/>
    <col min="8433" max="8436" width="16.140625" customWidth="1"/>
    <col min="8437" max="8437" width="26.85546875" customWidth="1"/>
    <col min="8449" max="8449" width="28.42578125" customWidth="1"/>
    <col min="8450" max="8450" width="52" customWidth="1"/>
    <col min="8451" max="8451" width="14.140625" customWidth="1"/>
    <col min="8452" max="8455" width="16.140625" customWidth="1"/>
    <col min="8456" max="8456" width="27.140625" customWidth="1"/>
    <col min="8686" max="8686" width="28.42578125" customWidth="1"/>
    <col min="8687" max="8687" width="39.5703125" customWidth="1"/>
    <col min="8688" max="8688" width="14.140625" customWidth="1"/>
    <col min="8689" max="8692" width="16.140625" customWidth="1"/>
    <col min="8693" max="8693" width="26.85546875" customWidth="1"/>
    <col min="8705" max="8705" width="28.42578125" customWidth="1"/>
    <col min="8706" max="8706" width="52" customWidth="1"/>
    <col min="8707" max="8707" width="14.140625" customWidth="1"/>
    <col min="8708" max="8711" width="16.140625" customWidth="1"/>
    <col min="8712" max="8712" width="27.140625" customWidth="1"/>
    <col min="8942" max="8942" width="28.42578125" customWidth="1"/>
    <col min="8943" max="8943" width="39.5703125" customWidth="1"/>
    <col min="8944" max="8944" width="14.140625" customWidth="1"/>
    <col min="8945" max="8948" width="16.140625" customWidth="1"/>
    <col min="8949" max="8949" width="26.85546875" customWidth="1"/>
    <col min="8961" max="8961" width="28.42578125" customWidth="1"/>
    <col min="8962" max="8962" width="52" customWidth="1"/>
    <col min="8963" max="8963" width="14.140625" customWidth="1"/>
    <col min="8964" max="8967" width="16.140625" customWidth="1"/>
    <col min="8968" max="8968" width="27.140625" customWidth="1"/>
    <col min="9198" max="9198" width="28.42578125" customWidth="1"/>
    <col min="9199" max="9199" width="39.5703125" customWidth="1"/>
    <col min="9200" max="9200" width="14.140625" customWidth="1"/>
    <col min="9201" max="9204" width="16.140625" customWidth="1"/>
    <col min="9205" max="9205" width="26.85546875" customWidth="1"/>
    <col min="9217" max="9217" width="28.42578125" customWidth="1"/>
    <col min="9218" max="9218" width="52" customWidth="1"/>
    <col min="9219" max="9219" width="14.140625" customWidth="1"/>
    <col min="9220" max="9223" width="16.140625" customWidth="1"/>
    <col min="9224" max="9224" width="27.140625" customWidth="1"/>
    <col min="9454" max="9454" width="28.42578125" customWidth="1"/>
    <col min="9455" max="9455" width="39.5703125" customWidth="1"/>
    <col min="9456" max="9456" width="14.140625" customWidth="1"/>
    <col min="9457" max="9460" width="16.140625" customWidth="1"/>
    <col min="9461" max="9461" width="26.85546875" customWidth="1"/>
    <col min="9473" max="9473" width="28.42578125" customWidth="1"/>
    <col min="9474" max="9474" width="52" customWidth="1"/>
    <col min="9475" max="9475" width="14.140625" customWidth="1"/>
    <col min="9476" max="9479" width="16.140625" customWidth="1"/>
    <col min="9480" max="9480" width="27.140625" customWidth="1"/>
    <col min="9710" max="9710" width="28.42578125" customWidth="1"/>
    <col min="9711" max="9711" width="39.5703125" customWidth="1"/>
    <col min="9712" max="9712" width="14.140625" customWidth="1"/>
    <col min="9713" max="9716" width="16.140625" customWidth="1"/>
    <col min="9717" max="9717" width="26.85546875" customWidth="1"/>
    <col min="9729" max="9729" width="28.42578125" customWidth="1"/>
    <col min="9730" max="9730" width="52" customWidth="1"/>
    <col min="9731" max="9731" width="14.140625" customWidth="1"/>
    <col min="9732" max="9735" width="16.140625" customWidth="1"/>
    <col min="9736" max="9736" width="27.140625" customWidth="1"/>
    <col min="9966" max="9966" width="28.42578125" customWidth="1"/>
    <col min="9967" max="9967" width="39.5703125" customWidth="1"/>
    <col min="9968" max="9968" width="14.140625" customWidth="1"/>
    <col min="9969" max="9972" width="16.140625" customWidth="1"/>
    <col min="9973" max="9973" width="26.85546875" customWidth="1"/>
    <col min="9985" max="9985" width="28.42578125" customWidth="1"/>
    <col min="9986" max="9986" width="52" customWidth="1"/>
    <col min="9987" max="9987" width="14.140625" customWidth="1"/>
    <col min="9988" max="9991" width="16.140625" customWidth="1"/>
    <col min="9992" max="9992" width="27.140625" customWidth="1"/>
    <col min="10222" max="10222" width="28.42578125" customWidth="1"/>
    <col min="10223" max="10223" width="39.5703125" customWidth="1"/>
    <col min="10224" max="10224" width="14.140625" customWidth="1"/>
    <col min="10225" max="10228" width="16.140625" customWidth="1"/>
    <col min="10229" max="10229" width="26.85546875" customWidth="1"/>
    <col min="10241" max="10241" width="28.42578125" customWidth="1"/>
    <col min="10242" max="10242" width="52" customWidth="1"/>
    <col min="10243" max="10243" width="14.140625" customWidth="1"/>
    <col min="10244" max="10247" width="16.140625" customWidth="1"/>
    <col min="10248" max="10248" width="27.140625" customWidth="1"/>
    <col min="10478" max="10478" width="28.42578125" customWidth="1"/>
    <col min="10479" max="10479" width="39.5703125" customWidth="1"/>
    <col min="10480" max="10480" width="14.140625" customWidth="1"/>
    <col min="10481" max="10484" width="16.140625" customWidth="1"/>
    <col min="10485" max="10485" width="26.85546875" customWidth="1"/>
    <col min="10497" max="10497" width="28.42578125" customWidth="1"/>
    <col min="10498" max="10498" width="52" customWidth="1"/>
    <col min="10499" max="10499" width="14.140625" customWidth="1"/>
    <col min="10500" max="10503" width="16.140625" customWidth="1"/>
    <col min="10504" max="10504" width="27.140625" customWidth="1"/>
    <col min="10734" max="10734" width="28.42578125" customWidth="1"/>
    <col min="10735" max="10735" width="39.5703125" customWidth="1"/>
    <col min="10736" max="10736" width="14.140625" customWidth="1"/>
    <col min="10737" max="10740" width="16.140625" customWidth="1"/>
    <col min="10741" max="10741" width="26.85546875" customWidth="1"/>
    <col min="10753" max="10753" width="28.42578125" customWidth="1"/>
    <col min="10754" max="10754" width="52" customWidth="1"/>
    <col min="10755" max="10755" width="14.140625" customWidth="1"/>
    <col min="10756" max="10759" width="16.140625" customWidth="1"/>
    <col min="10760" max="10760" width="27.140625" customWidth="1"/>
    <col min="10990" max="10990" width="28.42578125" customWidth="1"/>
    <col min="10991" max="10991" width="39.5703125" customWidth="1"/>
    <col min="10992" max="10992" width="14.140625" customWidth="1"/>
    <col min="10993" max="10996" width="16.140625" customWidth="1"/>
    <col min="10997" max="10997" width="26.85546875" customWidth="1"/>
    <col min="11009" max="11009" width="28.42578125" customWidth="1"/>
    <col min="11010" max="11010" width="52" customWidth="1"/>
    <col min="11011" max="11011" width="14.140625" customWidth="1"/>
    <col min="11012" max="11015" width="16.140625" customWidth="1"/>
    <col min="11016" max="11016" width="27.140625" customWidth="1"/>
    <col min="11246" max="11246" width="28.42578125" customWidth="1"/>
    <col min="11247" max="11247" width="39.5703125" customWidth="1"/>
    <col min="11248" max="11248" width="14.140625" customWidth="1"/>
    <col min="11249" max="11252" width="16.140625" customWidth="1"/>
    <col min="11253" max="11253" width="26.85546875" customWidth="1"/>
    <col min="11265" max="11265" width="28.42578125" customWidth="1"/>
    <col min="11266" max="11266" width="52" customWidth="1"/>
    <col min="11267" max="11267" width="14.140625" customWidth="1"/>
    <col min="11268" max="11271" width="16.140625" customWidth="1"/>
    <col min="11272" max="11272" width="27.140625" customWidth="1"/>
    <col min="11502" max="11502" width="28.42578125" customWidth="1"/>
    <col min="11503" max="11503" width="39.5703125" customWidth="1"/>
    <col min="11504" max="11504" width="14.140625" customWidth="1"/>
    <col min="11505" max="11508" width="16.140625" customWidth="1"/>
    <col min="11509" max="11509" width="26.85546875" customWidth="1"/>
    <col min="11521" max="11521" width="28.42578125" customWidth="1"/>
    <col min="11522" max="11522" width="52" customWidth="1"/>
    <col min="11523" max="11523" width="14.140625" customWidth="1"/>
    <col min="11524" max="11527" width="16.140625" customWidth="1"/>
    <col min="11528" max="11528" width="27.140625" customWidth="1"/>
    <col min="11758" max="11758" width="28.42578125" customWidth="1"/>
    <col min="11759" max="11759" width="39.5703125" customWidth="1"/>
    <col min="11760" max="11760" width="14.140625" customWidth="1"/>
    <col min="11761" max="11764" width="16.140625" customWidth="1"/>
    <col min="11765" max="11765" width="26.85546875" customWidth="1"/>
    <col min="11777" max="11777" width="28.42578125" customWidth="1"/>
    <col min="11778" max="11778" width="52" customWidth="1"/>
    <col min="11779" max="11779" width="14.140625" customWidth="1"/>
    <col min="11780" max="11783" width="16.140625" customWidth="1"/>
    <col min="11784" max="11784" width="27.140625" customWidth="1"/>
    <col min="12014" max="12014" width="28.42578125" customWidth="1"/>
    <col min="12015" max="12015" width="39.5703125" customWidth="1"/>
    <col min="12016" max="12016" width="14.140625" customWidth="1"/>
    <col min="12017" max="12020" width="16.140625" customWidth="1"/>
    <col min="12021" max="12021" width="26.85546875" customWidth="1"/>
    <col min="12033" max="12033" width="28.42578125" customWidth="1"/>
    <col min="12034" max="12034" width="52" customWidth="1"/>
    <col min="12035" max="12035" width="14.140625" customWidth="1"/>
    <col min="12036" max="12039" width="16.140625" customWidth="1"/>
    <col min="12040" max="12040" width="27.140625" customWidth="1"/>
    <col min="12270" max="12270" width="28.42578125" customWidth="1"/>
    <col min="12271" max="12271" width="39.5703125" customWidth="1"/>
    <col min="12272" max="12272" width="14.140625" customWidth="1"/>
    <col min="12273" max="12276" width="16.140625" customWidth="1"/>
    <col min="12277" max="12277" width="26.85546875" customWidth="1"/>
    <col min="12289" max="12289" width="28.42578125" customWidth="1"/>
    <col min="12290" max="12290" width="52" customWidth="1"/>
    <col min="12291" max="12291" width="14.140625" customWidth="1"/>
    <col min="12292" max="12295" width="16.140625" customWidth="1"/>
    <col min="12296" max="12296" width="27.140625" customWidth="1"/>
    <col min="12526" max="12526" width="28.42578125" customWidth="1"/>
    <col min="12527" max="12527" width="39.5703125" customWidth="1"/>
    <col min="12528" max="12528" width="14.140625" customWidth="1"/>
    <col min="12529" max="12532" width="16.140625" customWidth="1"/>
    <col min="12533" max="12533" width="26.85546875" customWidth="1"/>
    <col min="12545" max="12545" width="28.42578125" customWidth="1"/>
    <col min="12546" max="12546" width="52" customWidth="1"/>
    <col min="12547" max="12547" width="14.140625" customWidth="1"/>
    <col min="12548" max="12551" width="16.140625" customWidth="1"/>
    <col min="12552" max="12552" width="27.140625" customWidth="1"/>
    <col min="12782" max="12782" width="28.42578125" customWidth="1"/>
    <col min="12783" max="12783" width="39.5703125" customWidth="1"/>
    <col min="12784" max="12784" width="14.140625" customWidth="1"/>
    <col min="12785" max="12788" width="16.140625" customWidth="1"/>
    <col min="12789" max="12789" width="26.85546875" customWidth="1"/>
    <col min="12801" max="12801" width="28.42578125" customWidth="1"/>
    <col min="12802" max="12802" width="52" customWidth="1"/>
    <col min="12803" max="12803" width="14.140625" customWidth="1"/>
    <col min="12804" max="12807" width="16.140625" customWidth="1"/>
    <col min="12808" max="12808" width="27.140625" customWidth="1"/>
    <col min="13038" max="13038" width="28.42578125" customWidth="1"/>
    <col min="13039" max="13039" width="39.5703125" customWidth="1"/>
    <col min="13040" max="13040" width="14.140625" customWidth="1"/>
    <col min="13041" max="13044" width="16.140625" customWidth="1"/>
    <col min="13045" max="13045" width="26.85546875" customWidth="1"/>
    <col min="13057" max="13057" width="28.42578125" customWidth="1"/>
    <col min="13058" max="13058" width="52" customWidth="1"/>
    <col min="13059" max="13059" width="14.140625" customWidth="1"/>
    <col min="13060" max="13063" width="16.140625" customWidth="1"/>
    <col min="13064" max="13064" width="27.140625" customWidth="1"/>
    <col min="13294" max="13294" width="28.42578125" customWidth="1"/>
    <col min="13295" max="13295" width="39.5703125" customWidth="1"/>
    <col min="13296" max="13296" width="14.140625" customWidth="1"/>
    <col min="13297" max="13300" width="16.140625" customWidth="1"/>
    <col min="13301" max="13301" width="26.85546875" customWidth="1"/>
    <col min="13313" max="13313" width="28.42578125" customWidth="1"/>
    <col min="13314" max="13314" width="52" customWidth="1"/>
    <col min="13315" max="13315" width="14.140625" customWidth="1"/>
    <col min="13316" max="13319" width="16.140625" customWidth="1"/>
    <col min="13320" max="13320" width="27.140625" customWidth="1"/>
    <col min="13550" max="13550" width="28.42578125" customWidth="1"/>
    <col min="13551" max="13551" width="39.5703125" customWidth="1"/>
    <col min="13552" max="13552" width="14.140625" customWidth="1"/>
    <col min="13553" max="13556" width="16.140625" customWidth="1"/>
    <col min="13557" max="13557" width="26.85546875" customWidth="1"/>
    <col min="13569" max="13569" width="28.42578125" customWidth="1"/>
    <col min="13570" max="13570" width="52" customWidth="1"/>
    <col min="13571" max="13571" width="14.140625" customWidth="1"/>
    <col min="13572" max="13575" width="16.140625" customWidth="1"/>
    <col min="13576" max="13576" width="27.140625" customWidth="1"/>
    <col min="13806" max="13806" width="28.42578125" customWidth="1"/>
    <col min="13807" max="13807" width="39.5703125" customWidth="1"/>
    <col min="13808" max="13808" width="14.140625" customWidth="1"/>
    <col min="13809" max="13812" width="16.140625" customWidth="1"/>
    <col min="13813" max="13813" width="26.85546875" customWidth="1"/>
    <col min="13825" max="13825" width="28.42578125" customWidth="1"/>
    <col min="13826" max="13826" width="52" customWidth="1"/>
    <col min="13827" max="13827" width="14.140625" customWidth="1"/>
    <col min="13828" max="13831" width="16.140625" customWidth="1"/>
    <col min="13832" max="13832" width="27.140625" customWidth="1"/>
    <col min="14062" max="14062" width="28.42578125" customWidth="1"/>
    <col min="14063" max="14063" width="39.5703125" customWidth="1"/>
    <col min="14064" max="14064" width="14.140625" customWidth="1"/>
    <col min="14065" max="14068" width="16.140625" customWidth="1"/>
    <col min="14069" max="14069" width="26.85546875" customWidth="1"/>
    <col min="14081" max="14081" width="28.42578125" customWidth="1"/>
    <col min="14082" max="14082" width="52" customWidth="1"/>
    <col min="14083" max="14083" width="14.140625" customWidth="1"/>
    <col min="14084" max="14087" width="16.140625" customWidth="1"/>
    <col min="14088" max="14088" width="27.140625" customWidth="1"/>
    <col min="14318" max="14318" width="28.42578125" customWidth="1"/>
    <col min="14319" max="14319" width="39.5703125" customWidth="1"/>
    <col min="14320" max="14320" width="14.140625" customWidth="1"/>
    <col min="14321" max="14324" width="16.140625" customWidth="1"/>
    <col min="14325" max="14325" width="26.85546875" customWidth="1"/>
    <col min="14337" max="14337" width="28.42578125" customWidth="1"/>
    <col min="14338" max="14338" width="52" customWidth="1"/>
    <col min="14339" max="14339" width="14.140625" customWidth="1"/>
    <col min="14340" max="14343" width="16.140625" customWidth="1"/>
    <col min="14344" max="14344" width="27.140625" customWidth="1"/>
    <col min="14574" max="14574" width="28.42578125" customWidth="1"/>
    <col min="14575" max="14575" width="39.5703125" customWidth="1"/>
    <col min="14576" max="14576" width="14.140625" customWidth="1"/>
    <col min="14577" max="14580" width="16.140625" customWidth="1"/>
    <col min="14581" max="14581" width="26.85546875" customWidth="1"/>
    <col min="14593" max="14593" width="28.42578125" customWidth="1"/>
    <col min="14594" max="14594" width="52" customWidth="1"/>
    <col min="14595" max="14595" width="14.140625" customWidth="1"/>
    <col min="14596" max="14599" width="16.140625" customWidth="1"/>
    <col min="14600" max="14600" width="27.140625" customWidth="1"/>
    <col min="14830" max="14830" width="28.42578125" customWidth="1"/>
    <col min="14831" max="14831" width="39.5703125" customWidth="1"/>
    <col min="14832" max="14832" width="14.140625" customWidth="1"/>
    <col min="14833" max="14836" width="16.140625" customWidth="1"/>
    <col min="14837" max="14837" width="26.85546875" customWidth="1"/>
    <col min="14849" max="14849" width="28.42578125" customWidth="1"/>
    <col min="14850" max="14850" width="52" customWidth="1"/>
    <col min="14851" max="14851" width="14.140625" customWidth="1"/>
    <col min="14852" max="14855" width="16.140625" customWidth="1"/>
    <col min="14856" max="14856" width="27.140625" customWidth="1"/>
    <col min="15086" max="15086" width="28.42578125" customWidth="1"/>
    <col min="15087" max="15087" width="39.5703125" customWidth="1"/>
    <col min="15088" max="15088" width="14.140625" customWidth="1"/>
    <col min="15089" max="15092" width="16.140625" customWidth="1"/>
    <col min="15093" max="15093" width="26.85546875" customWidth="1"/>
    <col min="15105" max="15105" width="28.42578125" customWidth="1"/>
    <col min="15106" max="15106" width="52" customWidth="1"/>
    <col min="15107" max="15107" width="14.140625" customWidth="1"/>
    <col min="15108" max="15111" width="16.140625" customWidth="1"/>
    <col min="15112" max="15112" width="27.140625" customWidth="1"/>
    <col min="15342" max="15342" width="28.42578125" customWidth="1"/>
    <col min="15343" max="15343" width="39.5703125" customWidth="1"/>
    <col min="15344" max="15344" width="14.140625" customWidth="1"/>
    <col min="15345" max="15348" width="16.140625" customWidth="1"/>
    <col min="15349" max="15349" width="26.85546875" customWidth="1"/>
    <col min="15361" max="15361" width="28.42578125" customWidth="1"/>
    <col min="15362" max="15362" width="52" customWidth="1"/>
    <col min="15363" max="15363" width="14.140625" customWidth="1"/>
    <col min="15364" max="15367" width="16.140625" customWidth="1"/>
    <col min="15368" max="15368" width="27.140625" customWidth="1"/>
    <col min="15598" max="15598" width="28.42578125" customWidth="1"/>
    <col min="15599" max="15599" width="39.5703125" customWidth="1"/>
    <col min="15600" max="15600" width="14.140625" customWidth="1"/>
    <col min="15601" max="15604" width="16.140625" customWidth="1"/>
    <col min="15605" max="15605" width="26.85546875" customWidth="1"/>
    <col min="15617" max="15617" width="28.42578125" customWidth="1"/>
    <col min="15618" max="15618" width="52" customWidth="1"/>
    <col min="15619" max="15619" width="14.140625" customWidth="1"/>
    <col min="15620" max="15623" width="16.140625" customWidth="1"/>
    <col min="15624" max="15624" width="27.140625" customWidth="1"/>
    <col min="15854" max="15854" width="28.42578125" customWidth="1"/>
    <col min="15855" max="15855" width="39.5703125" customWidth="1"/>
    <col min="15856" max="15856" width="14.140625" customWidth="1"/>
    <col min="15857" max="15860" width="16.140625" customWidth="1"/>
    <col min="15861" max="15861" width="26.85546875" customWidth="1"/>
    <col min="15873" max="15873" width="28.42578125" customWidth="1"/>
    <col min="15874" max="15874" width="52" customWidth="1"/>
    <col min="15875" max="15875" width="14.140625" customWidth="1"/>
    <col min="15876" max="15879" width="16.140625" customWidth="1"/>
    <col min="15880" max="15880" width="27.140625" customWidth="1"/>
    <col min="16110" max="16110" width="28.42578125" customWidth="1"/>
    <col min="16111" max="16111" width="39.5703125" customWidth="1"/>
    <col min="16112" max="16112" width="14.140625" customWidth="1"/>
    <col min="16113" max="16116" width="16.140625" customWidth="1"/>
    <col min="16117" max="16117" width="26.85546875" customWidth="1"/>
    <col min="16129" max="16129" width="28.42578125" customWidth="1"/>
    <col min="16130" max="16130" width="52" customWidth="1"/>
    <col min="16131" max="16131" width="14.140625" customWidth="1"/>
    <col min="16132" max="16135" width="16.140625" customWidth="1"/>
    <col min="16136" max="16136" width="27.140625" customWidth="1"/>
    <col min="16366" max="16366" width="28.42578125" customWidth="1"/>
    <col min="16367" max="16367" width="39.5703125" customWidth="1"/>
    <col min="16368" max="16368" width="14.140625" customWidth="1"/>
    <col min="16369" max="16372" width="16.140625" customWidth="1"/>
    <col min="16373" max="16373" width="26.85546875" customWidth="1"/>
  </cols>
  <sheetData>
    <row r="1" spans="1:8" ht="18.75" customHeight="1">
      <c r="A1" s="2" t="s">
        <v>18</v>
      </c>
      <c r="B1" s="2"/>
      <c r="C1" s="2"/>
      <c r="D1" s="2"/>
      <c r="E1" s="2"/>
      <c r="F1" s="2"/>
      <c r="G1" s="2" t="s">
        <v>17</v>
      </c>
      <c r="H1" s="2"/>
    </row>
    <row r="2" spans="1:8" ht="25.5" customHeight="1">
      <c r="A2" s="76" t="s">
        <v>221</v>
      </c>
      <c r="B2" s="76"/>
      <c r="C2" s="3"/>
      <c r="D2" s="3"/>
      <c r="E2" s="3"/>
      <c r="F2" s="3"/>
      <c r="G2" s="76" t="s">
        <v>222</v>
      </c>
      <c r="H2" s="76"/>
    </row>
    <row r="3" spans="1:8" ht="16.5" customHeight="1">
      <c r="A3" s="76" t="s">
        <v>223</v>
      </c>
      <c r="B3" s="76"/>
      <c r="C3" s="3"/>
      <c r="D3" s="3"/>
      <c r="E3" s="3"/>
      <c r="F3" s="3"/>
      <c r="G3" s="80" t="s">
        <v>224</v>
      </c>
      <c r="H3" s="80"/>
    </row>
    <row r="4" spans="1:8" ht="15.75">
      <c r="D4" s="4"/>
      <c r="E4" s="4"/>
    </row>
    <row r="5" spans="1:8" ht="15.75">
      <c r="A5" s="4"/>
      <c r="B5" s="4"/>
      <c r="C5" s="4"/>
      <c r="D5" s="1"/>
      <c r="E5" s="1"/>
      <c r="F5" s="1"/>
      <c r="G5" s="1"/>
    </row>
    <row r="6" spans="1:8" s="5" customFormat="1" ht="39" customHeight="1">
      <c r="A6" s="77" t="s">
        <v>225</v>
      </c>
      <c r="B6" s="77" t="s">
        <v>12</v>
      </c>
      <c r="C6" s="77"/>
      <c r="D6" s="77"/>
      <c r="E6" s="77"/>
      <c r="F6" s="77"/>
      <c r="G6" s="77"/>
      <c r="H6" s="77"/>
    </row>
    <row r="7" spans="1:8" s="5" customFormat="1">
      <c r="B7" s="6"/>
      <c r="C7" s="7"/>
      <c r="H7" s="6"/>
    </row>
    <row r="8" spans="1:8" s="5" customFormat="1" ht="17.100000000000001" customHeight="1">
      <c r="A8" s="78" t="s">
        <v>19</v>
      </c>
      <c r="B8" s="78" t="s">
        <v>13</v>
      </c>
      <c r="C8" s="78" t="s">
        <v>20</v>
      </c>
      <c r="D8" s="78" t="s">
        <v>0</v>
      </c>
      <c r="E8" s="78"/>
      <c r="F8" s="78"/>
      <c r="G8" s="79" t="s">
        <v>1</v>
      </c>
      <c r="H8" s="79" t="s">
        <v>21</v>
      </c>
    </row>
    <row r="9" spans="1:8" s="5" customFormat="1" ht="44.25" customHeight="1">
      <c r="A9" s="78"/>
      <c r="B9" s="78"/>
      <c r="C9" s="78"/>
      <c r="D9" s="61" t="s">
        <v>2</v>
      </c>
      <c r="E9" s="61" t="s">
        <v>3</v>
      </c>
      <c r="F9" s="61" t="s">
        <v>4</v>
      </c>
      <c r="G9" s="79" t="s">
        <v>22</v>
      </c>
      <c r="H9" s="79"/>
    </row>
    <row r="10" spans="1:8" s="5" customFormat="1" ht="18.75">
      <c r="A10" s="8" t="s">
        <v>23</v>
      </c>
      <c r="B10" s="9"/>
      <c r="C10" s="10"/>
      <c r="D10" s="10"/>
      <c r="E10" s="10"/>
      <c r="F10" s="10"/>
      <c r="G10" s="10"/>
      <c r="H10" s="10"/>
    </row>
    <row r="11" spans="1:8" s="5" customFormat="1" ht="18.75">
      <c r="A11" s="11" t="s">
        <v>24</v>
      </c>
      <c r="B11" s="12"/>
      <c r="C11" s="13"/>
      <c r="D11" s="13"/>
      <c r="E11" s="13"/>
      <c r="F11" s="13"/>
      <c r="G11" s="13"/>
      <c r="H11" s="13"/>
    </row>
    <row r="12" spans="1:8" s="5" customFormat="1" ht="18.75" customHeight="1">
      <c r="A12" s="75" t="s">
        <v>5</v>
      </c>
      <c r="B12" s="14" t="s">
        <v>97</v>
      </c>
      <c r="C12" s="15">
        <v>200</v>
      </c>
      <c r="D12" s="16">
        <v>4.5999999999999996</v>
      </c>
      <c r="E12" s="16">
        <v>5.8</v>
      </c>
      <c r="F12" s="16">
        <v>24.3</v>
      </c>
      <c r="G12" s="16">
        <v>167.2</v>
      </c>
      <c r="H12" s="15" t="s">
        <v>132</v>
      </c>
    </row>
    <row r="13" spans="1:8" s="5" customFormat="1" ht="18.75" customHeight="1">
      <c r="A13" s="75">
        <v>2</v>
      </c>
      <c r="B13" s="15" t="s">
        <v>25</v>
      </c>
      <c r="C13" s="15">
        <v>25</v>
      </c>
      <c r="D13" s="16">
        <v>5.83</v>
      </c>
      <c r="E13" s="16">
        <v>7.4</v>
      </c>
      <c r="F13" s="16">
        <v>0</v>
      </c>
      <c r="G13" s="16">
        <v>89.58</v>
      </c>
      <c r="H13" s="15" t="s">
        <v>133</v>
      </c>
    </row>
    <row r="14" spans="1:8" s="5" customFormat="1" ht="18.75" customHeight="1">
      <c r="A14" s="75"/>
      <c r="B14" s="15" t="s">
        <v>60</v>
      </c>
      <c r="C14" s="15">
        <v>10</v>
      </c>
      <c r="D14" s="16">
        <v>0.1</v>
      </c>
      <c r="E14" s="16">
        <v>7.3</v>
      </c>
      <c r="F14" s="16">
        <v>0.1</v>
      </c>
      <c r="G14" s="16">
        <v>66.099999999999994</v>
      </c>
      <c r="H14" s="15" t="s">
        <v>134</v>
      </c>
    </row>
    <row r="15" spans="1:8" s="5" customFormat="1" ht="18.75">
      <c r="A15" s="75"/>
      <c r="B15" s="15" t="s">
        <v>52</v>
      </c>
      <c r="C15" s="15">
        <v>60</v>
      </c>
      <c r="D15" s="16">
        <v>4.5999999999999996</v>
      </c>
      <c r="E15" s="16">
        <v>0.5</v>
      </c>
      <c r="F15" s="16">
        <v>29.5</v>
      </c>
      <c r="G15" s="16">
        <v>140.6</v>
      </c>
      <c r="H15" s="15" t="s">
        <v>28</v>
      </c>
    </row>
    <row r="16" spans="1:8" s="5" customFormat="1" ht="18.75">
      <c r="A16" s="75"/>
      <c r="B16" s="15" t="s">
        <v>61</v>
      </c>
      <c r="C16" s="15">
        <v>200</v>
      </c>
      <c r="D16" s="16">
        <v>1.6</v>
      </c>
      <c r="E16" s="16">
        <v>1.1000000000000001</v>
      </c>
      <c r="F16" s="16">
        <v>8.6</v>
      </c>
      <c r="G16" s="16">
        <v>50.9</v>
      </c>
      <c r="H16" s="15" t="s">
        <v>135</v>
      </c>
    </row>
    <row r="17" spans="1:8" s="5" customFormat="1" ht="18.75">
      <c r="A17" s="17" t="s">
        <v>7</v>
      </c>
      <c r="B17" s="18"/>
      <c r="C17" s="17">
        <v>500</v>
      </c>
      <c r="D17" s="19">
        <f>SUM(D12:D16)</f>
        <v>16.73</v>
      </c>
      <c r="E17" s="19">
        <f>SUM(E12:E16)</f>
        <v>22.1</v>
      </c>
      <c r="F17" s="19">
        <f>SUM(F12:F16)</f>
        <v>62.500000000000007</v>
      </c>
      <c r="G17" s="19">
        <f>SUM(G12:G16)</f>
        <v>514.38</v>
      </c>
      <c r="H17" s="20"/>
    </row>
    <row r="18" spans="1:8" s="5" customFormat="1" ht="29.25" customHeight="1">
      <c r="A18" s="72" t="s">
        <v>8</v>
      </c>
      <c r="B18" s="15" t="s">
        <v>62</v>
      </c>
      <c r="C18" s="15">
        <v>250</v>
      </c>
      <c r="D18" s="16">
        <v>2.4</v>
      </c>
      <c r="E18" s="16">
        <v>9</v>
      </c>
      <c r="F18" s="16">
        <v>9.4</v>
      </c>
      <c r="G18" s="16">
        <v>127.8</v>
      </c>
      <c r="H18" s="15" t="s">
        <v>64</v>
      </c>
    </row>
    <row r="19" spans="1:8" s="5" customFormat="1" ht="36" customHeight="1">
      <c r="A19" s="72">
        <v>3</v>
      </c>
      <c r="B19" s="15" t="s">
        <v>226</v>
      </c>
      <c r="C19" s="15">
        <v>120</v>
      </c>
      <c r="D19" s="16">
        <v>12.94</v>
      </c>
      <c r="E19" s="16">
        <v>11.97</v>
      </c>
      <c r="F19" s="16">
        <v>18.329999999999998</v>
      </c>
      <c r="G19" s="16">
        <v>232.76</v>
      </c>
      <c r="H19" s="15" t="s">
        <v>227</v>
      </c>
    </row>
    <row r="20" spans="1:8" s="5" customFormat="1" ht="20.25" customHeight="1">
      <c r="A20" s="72"/>
      <c r="B20" s="15" t="s">
        <v>79</v>
      </c>
      <c r="C20" s="15">
        <v>180</v>
      </c>
      <c r="D20" s="16">
        <v>6.4</v>
      </c>
      <c r="E20" s="16">
        <v>5.9</v>
      </c>
      <c r="F20" s="16">
        <v>39.4</v>
      </c>
      <c r="G20" s="16">
        <v>236.2</v>
      </c>
      <c r="H20" s="15" t="s">
        <v>137</v>
      </c>
    </row>
    <row r="21" spans="1:8" s="5" customFormat="1" ht="20.25" customHeight="1">
      <c r="A21" s="72"/>
      <c r="B21" s="15" t="s">
        <v>52</v>
      </c>
      <c r="C21" s="15">
        <v>40</v>
      </c>
      <c r="D21" s="16">
        <v>3</v>
      </c>
      <c r="E21" s="16">
        <v>0.3</v>
      </c>
      <c r="F21" s="16">
        <v>19.7</v>
      </c>
      <c r="G21" s="16">
        <v>93.8</v>
      </c>
      <c r="H21" s="15" t="s">
        <v>28</v>
      </c>
    </row>
    <row r="22" spans="1:8" s="5" customFormat="1" ht="18.75">
      <c r="A22" s="72" t="s">
        <v>8</v>
      </c>
      <c r="B22" s="15" t="s">
        <v>70</v>
      </c>
      <c r="C22" s="15">
        <v>200</v>
      </c>
      <c r="D22" s="16">
        <v>0.1</v>
      </c>
      <c r="E22" s="16">
        <v>0</v>
      </c>
      <c r="F22" s="16">
        <v>7.2</v>
      </c>
      <c r="G22" s="16">
        <v>29.3</v>
      </c>
      <c r="H22" s="15" t="s">
        <v>138</v>
      </c>
    </row>
    <row r="23" spans="1:8" s="5" customFormat="1" ht="18.75">
      <c r="A23" s="17" t="s">
        <v>9</v>
      </c>
      <c r="B23" s="18"/>
      <c r="C23" s="17">
        <f>SUM(C18:C22)</f>
        <v>790</v>
      </c>
      <c r="D23" s="19">
        <f>SUM(D18:D22)</f>
        <v>24.840000000000003</v>
      </c>
      <c r="E23" s="19">
        <f>SUM(E18:E22)</f>
        <v>27.169999999999998</v>
      </c>
      <c r="F23" s="19">
        <f>SUM(F18:F22)</f>
        <v>94.03</v>
      </c>
      <c r="G23" s="19">
        <f>SUM(G18:G22)</f>
        <v>719.8599999999999</v>
      </c>
      <c r="H23" s="20"/>
    </row>
    <row r="24" spans="1:8" s="5" customFormat="1" ht="18.75">
      <c r="A24" s="11" t="s">
        <v>27</v>
      </c>
      <c r="B24" s="21"/>
      <c r="C24" s="22"/>
      <c r="D24" s="23"/>
      <c r="E24" s="23"/>
      <c r="F24" s="23"/>
      <c r="G24" s="23"/>
      <c r="H24" s="22"/>
    </row>
    <row r="25" spans="1:8" s="5" customFormat="1" ht="37.5">
      <c r="A25" s="72" t="s">
        <v>5</v>
      </c>
      <c r="B25" s="14" t="s">
        <v>228</v>
      </c>
      <c r="C25" s="15">
        <v>120</v>
      </c>
      <c r="D25" s="16">
        <v>13.3</v>
      </c>
      <c r="E25" s="16">
        <v>14.2</v>
      </c>
      <c r="F25" s="16">
        <v>9.6999999999999993</v>
      </c>
      <c r="G25" s="16">
        <v>224.8</v>
      </c>
      <c r="H25" s="15" t="s">
        <v>229</v>
      </c>
    </row>
    <row r="26" spans="1:8" s="5" customFormat="1" ht="18.75">
      <c r="A26" s="72">
        <v>4</v>
      </c>
      <c r="B26" s="15" t="s">
        <v>35</v>
      </c>
      <c r="C26" s="15">
        <v>180</v>
      </c>
      <c r="D26" s="16">
        <v>9.84</v>
      </c>
      <c r="E26" s="16">
        <v>7.6</v>
      </c>
      <c r="F26" s="16">
        <v>43.1</v>
      </c>
      <c r="G26" s="16">
        <v>280.44</v>
      </c>
      <c r="H26" s="15" t="s">
        <v>139</v>
      </c>
    </row>
    <row r="27" spans="1:8" s="5" customFormat="1" ht="18.75">
      <c r="A27" s="72"/>
      <c r="B27" s="15" t="s">
        <v>68</v>
      </c>
      <c r="C27" s="15">
        <v>40</v>
      </c>
      <c r="D27" s="16">
        <v>3</v>
      </c>
      <c r="E27" s="16">
        <v>0.3</v>
      </c>
      <c r="F27" s="16">
        <v>19.7</v>
      </c>
      <c r="G27" s="16">
        <v>93.8</v>
      </c>
      <c r="H27" s="15" t="s">
        <v>28</v>
      </c>
    </row>
    <row r="28" spans="1:8" s="5" customFormat="1" ht="18.75">
      <c r="A28" s="72">
        <v>5</v>
      </c>
      <c r="B28" s="15" t="s">
        <v>46</v>
      </c>
      <c r="C28" s="15">
        <v>200</v>
      </c>
      <c r="D28" s="16">
        <v>0.2</v>
      </c>
      <c r="E28" s="16">
        <v>0.1</v>
      </c>
      <c r="F28" s="16">
        <v>6.8</v>
      </c>
      <c r="G28" s="16">
        <v>28.9</v>
      </c>
      <c r="H28" s="15" t="s">
        <v>140</v>
      </c>
    </row>
    <row r="29" spans="1:8" s="5" customFormat="1" ht="18.75">
      <c r="A29" s="17" t="s">
        <v>7</v>
      </c>
      <c r="B29" s="18"/>
      <c r="C29" s="17">
        <v>540</v>
      </c>
      <c r="D29" s="19">
        <f>SUM(D25:D28)</f>
        <v>26.34</v>
      </c>
      <c r="E29" s="19">
        <f>SUM(E25:E28)</f>
        <v>22.2</v>
      </c>
      <c r="F29" s="19">
        <f>SUM(F25:F28)</f>
        <v>79.3</v>
      </c>
      <c r="G29" s="19">
        <f>SUM(G25:G28)</f>
        <v>627.93999999999994</v>
      </c>
      <c r="H29" s="20"/>
    </row>
    <row r="30" spans="1:8" s="5" customFormat="1" ht="24" customHeight="1">
      <c r="A30" s="72" t="s">
        <v>8</v>
      </c>
      <c r="B30" s="15" t="s">
        <v>206</v>
      </c>
      <c r="C30" s="15">
        <v>250</v>
      </c>
      <c r="D30" s="16">
        <v>17.5</v>
      </c>
      <c r="E30" s="16">
        <v>7.6</v>
      </c>
      <c r="F30" s="16">
        <v>11.4</v>
      </c>
      <c r="G30" s="16">
        <v>183.9</v>
      </c>
      <c r="H30" s="15" t="s">
        <v>207</v>
      </c>
    </row>
    <row r="31" spans="1:8" s="5" customFormat="1" ht="18.75">
      <c r="A31" s="72">
        <v>2</v>
      </c>
      <c r="B31" s="15" t="s">
        <v>32</v>
      </c>
      <c r="C31" s="15">
        <v>280</v>
      </c>
      <c r="D31" s="16">
        <v>29.34</v>
      </c>
      <c r="E31" s="16">
        <v>11</v>
      </c>
      <c r="F31" s="16">
        <v>27.4</v>
      </c>
      <c r="G31" s="16">
        <v>339.6</v>
      </c>
      <c r="H31" s="15" t="s">
        <v>143</v>
      </c>
    </row>
    <row r="32" spans="1:8" s="5" customFormat="1" ht="18.75">
      <c r="A32" s="72"/>
      <c r="B32" s="15" t="s">
        <v>52</v>
      </c>
      <c r="C32" s="15">
        <v>40</v>
      </c>
      <c r="D32" s="16">
        <v>3</v>
      </c>
      <c r="E32" s="16">
        <v>0.3</v>
      </c>
      <c r="F32" s="16">
        <v>19.7</v>
      </c>
      <c r="G32" s="16">
        <v>93.8</v>
      </c>
      <c r="H32" s="15" t="s">
        <v>28</v>
      </c>
    </row>
    <row r="33" spans="1:8" s="5" customFormat="1" ht="18.75">
      <c r="A33" s="72">
        <v>3</v>
      </c>
      <c r="B33" s="15" t="s">
        <v>36</v>
      </c>
      <c r="C33" s="15">
        <v>200</v>
      </c>
      <c r="D33" s="16">
        <v>0.4</v>
      </c>
      <c r="E33" s="16">
        <v>0</v>
      </c>
      <c r="F33" s="16">
        <v>19.8</v>
      </c>
      <c r="G33" s="16">
        <v>80.8</v>
      </c>
      <c r="H33" s="15" t="s">
        <v>144</v>
      </c>
    </row>
    <row r="34" spans="1:8" s="5" customFormat="1" ht="18.75">
      <c r="A34" s="17" t="s">
        <v>9</v>
      </c>
      <c r="B34" s="18"/>
      <c r="C34" s="17">
        <f>SUM(C30:C33)</f>
        <v>770</v>
      </c>
      <c r="D34" s="19">
        <f>SUM(D30:D33)</f>
        <v>50.24</v>
      </c>
      <c r="E34" s="19">
        <f>SUM(E30:E33)</f>
        <v>18.900000000000002</v>
      </c>
      <c r="F34" s="19">
        <f>SUM(F30:F33)</f>
        <v>78.3</v>
      </c>
      <c r="G34" s="19">
        <f>SUM(G30:G33)</f>
        <v>698.09999999999991</v>
      </c>
      <c r="H34" s="20"/>
    </row>
    <row r="35" spans="1:8" s="5" customFormat="1" ht="18.75">
      <c r="A35" s="11" t="s">
        <v>29</v>
      </c>
      <c r="B35" s="21"/>
      <c r="C35" s="22"/>
      <c r="D35" s="23"/>
      <c r="E35" s="23"/>
      <c r="F35" s="23"/>
      <c r="G35" s="23"/>
      <c r="H35" s="22"/>
    </row>
    <row r="36" spans="1:8" s="5" customFormat="1" ht="37.5">
      <c r="A36" s="72" t="s">
        <v>5</v>
      </c>
      <c r="B36" s="14" t="s">
        <v>213</v>
      </c>
      <c r="C36" s="15">
        <v>180</v>
      </c>
      <c r="D36" s="16">
        <v>17.72</v>
      </c>
      <c r="E36" s="16">
        <v>11.1</v>
      </c>
      <c r="F36" s="16">
        <v>31.4</v>
      </c>
      <c r="G36" s="16">
        <v>299.52</v>
      </c>
      <c r="H36" s="15" t="s">
        <v>214</v>
      </c>
    </row>
    <row r="37" spans="1:8" s="5" customFormat="1" ht="18.75">
      <c r="A37" s="72"/>
      <c r="B37" s="15" t="s">
        <v>42</v>
      </c>
      <c r="C37" s="15">
        <v>30</v>
      </c>
      <c r="D37" s="16">
        <v>1.4</v>
      </c>
      <c r="E37" s="16">
        <v>1.8</v>
      </c>
      <c r="F37" s="16">
        <v>11.2</v>
      </c>
      <c r="G37" s="16">
        <v>65.400000000000006</v>
      </c>
      <c r="H37" s="15" t="s">
        <v>28</v>
      </c>
    </row>
    <row r="38" spans="1:8" s="5" customFormat="1" ht="18.75">
      <c r="A38" s="72">
        <v>2</v>
      </c>
      <c r="B38" s="15" t="s">
        <v>52</v>
      </c>
      <c r="C38" s="15">
        <v>50</v>
      </c>
      <c r="D38" s="16">
        <v>3.8</v>
      </c>
      <c r="E38" s="16">
        <v>0.4</v>
      </c>
      <c r="F38" s="16">
        <v>24.6</v>
      </c>
      <c r="G38" s="16">
        <v>117.2</v>
      </c>
      <c r="H38" s="15" t="s">
        <v>28</v>
      </c>
    </row>
    <row r="39" spans="1:8" s="5" customFormat="1" ht="18.75">
      <c r="A39" s="72"/>
      <c r="B39" s="15" t="s">
        <v>43</v>
      </c>
      <c r="C39" s="15">
        <v>200</v>
      </c>
      <c r="D39" s="16">
        <v>0.2</v>
      </c>
      <c r="E39" s="16">
        <v>0</v>
      </c>
      <c r="F39" s="16">
        <v>6.4</v>
      </c>
      <c r="G39" s="16">
        <v>26.8</v>
      </c>
      <c r="H39" s="15" t="s">
        <v>145</v>
      </c>
    </row>
    <row r="40" spans="1:8" s="5" customFormat="1" ht="18.75">
      <c r="A40" s="72">
        <v>3</v>
      </c>
      <c r="B40" s="15" t="s">
        <v>45</v>
      </c>
      <c r="C40" s="15">
        <v>95</v>
      </c>
      <c r="D40" s="16">
        <v>3.9</v>
      </c>
      <c r="E40" s="16">
        <v>1.4</v>
      </c>
      <c r="F40" s="16">
        <v>5.6</v>
      </c>
      <c r="G40" s="16">
        <v>50.8</v>
      </c>
      <c r="H40" s="15" t="s">
        <v>28</v>
      </c>
    </row>
    <row r="41" spans="1:8" s="5" customFormat="1" ht="18.75">
      <c r="A41" s="17" t="s">
        <v>7</v>
      </c>
      <c r="B41" s="24"/>
      <c r="C41" s="17">
        <f>SUM(C36:C40)</f>
        <v>555</v>
      </c>
      <c r="D41" s="19">
        <f>SUM(D36:D40)</f>
        <v>27.019999999999996</v>
      </c>
      <c r="E41" s="19">
        <f>SUM(E36:E40)</f>
        <v>14.700000000000001</v>
      </c>
      <c r="F41" s="19">
        <f>SUM(F36:F40)</f>
        <v>79.199999999999989</v>
      </c>
      <c r="G41" s="19">
        <f>SUM(G36:G40)</f>
        <v>559.71999999999991</v>
      </c>
      <c r="H41" s="20"/>
    </row>
    <row r="42" spans="1:8" s="5" customFormat="1" ht="21" customHeight="1">
      <c r="A42" s="72" t="s">
        <v>8</v>
      </c>
      <c r="B42" s="15" t="s">
        <v>208</v>
      </c>
      <c r="C42" s="15">
        <v>200</v>
      </c>
      <c r="D42" s="16">
        <v>1.8</v>
      </c>
      <c r="E42" s="16">
        <v>4.3</v>
      </c>
      <c r="F42" s="16">
        <v>10.7</v>
      </c>
      <c r="G42" s="16">
        <v>88.3</v>
      </c>
      <c r="H42" s="15" t="s">
        <v>209</v>
      </c>
    </row>
    <row r="43" spans="1:8" s="5" customFormat="1" ht="21" customHeight="1">
      <c r="A43" s="72"/>
      <c r="B43" s="15" t="s">
        <v>84</v>
      </c>
      <c r="C43" s="15">
        <v>100</v>
      </c>
      <c r="D43" s="16">
        <v>16.8</v>
      </c>
      <c r="E43" s="16">
        <v>15.9</v>
      </c>
      <c r="F43" s="16">
        <v>6.7</v>
      </c>
      <c r="G43" s="16">
        <v>236.4</v>
      </c>
      <c r="H43" s="15" t="s">
        <v>148</v>
      </c>
    </row>
    <row r="44" spans="1:8" s="5" customFormat="1" ht="21" customHeight="1">
      <c r="A44" s="72">
        <v>3</v>
      </c>
      <c r="B44" s="15" t="s">
        <v>83</v>
      </c>
      <c r="C44" s="15">
        <v>180</v>
      </c>
      <c r="D44" s="16">
        <v>3.5</v>
      </c>
      <c r="E44" s="16">
        <v>4.4000000000000004</v>
      </c>
      <c r="F44" s="16">
        <v>26.64</v>
      </c>
      <c r="G44" s="16">
        <v>160.6</v>
      </c>
      <c r="H44" s="15" t="s">
        <v>93</v>
      </c>
    </row>
    <row r="45" spans="1:8" s="5" customFormat="1" ht="21" customHeight="1">
      <c r="A45" s="60"/>
      <c r="B45" s="15" t="s">
        <v>68</v>
      </c>
      <c r="C45" s="15">
        <v>40</v>
      </c>
      <c r="D45" s="16">
        <v>3</v>
      </c>
      <c r="E45" s="16">
        <v>0.3</v>
      </c>
      <c r="F45" s="16">
        <v>19.7</v>
      </c>
      <c r="G45" s="16">
        <v>93.8</v>
      </c>
      <c r="H45" s="15" t="s">
        <v>28</v>
      </c>
    </row>
    <row r="46" spans="1:8" s="5" customFormat="1" ht="21" customHeight="1">
      <c r="A46" s="60"/>
      <c r="B46" s="15" t="s">
        <v>74</v>
      </c>
      <c r="C46" s="15">
        <v>200</v>
      </c>
      <c r="D46" s="16">
        <v>0.4</v>
      </c>
      <c r="E46" s="16">
        <v>0.1</v>
      </c>
      <c r="F46" s="16">
        <v>18.3</v>
      </c>
      <c r="G46" s="16">
        <v>75.900000000000006</v>
      </c>
      <c r="H46" s="15" t="s">
        <v>149</v>
      </c>
    </row>
    <row r="47" spans="1:8" s="5" customFormat="1" ht="18.75">
      <c r="A47" s="17" t="s">
        <v>9</v>
      </c>
      <c r="B47" s="24"/>
      <c r="C47" s="17">
        <f>SUM(C42:C46)</f>
        <v>720</v>
      </c>
      <c r="D47" s="19">
        <f>SUM(D42:D46)</f>
        <v>25.5</v>
      </c>
      <c r="E47" s="19">
        <f>SUM(E42:E46)</f>
        <v>25.000000000000004</v>
      </c>
      <c r="F47" s="19">
        <f>SUM(F42:F46)</f>
        <v>82.039999999999992</v>
      </c>
      <c r="G47" s="19">
        <f>SUM(G42:G46)</f>
        <v>654.99999999999989</v>
      </c>
      <c r="H47" s="20"/>
    </row>
    <row r="48" spans="1:8" s="5" customFormat="1" ht="18.75">
      <c r="A48" s="11" t="s">
        <v>30</v>
      </c>
      <c r="B48" s="21"/>
      <c r="C48" s="22"/>
      <c r="D48" s="23"/>
      <c r="E48" s="23"/>
      <c r="F48" s="23"/>
      <c r="G48" s="23"/>
      <c r="H48" s="22"/>
    </row>
    <row r="49" spans="1:8" s="5" customFormat="1" ht="37.5">
      <c r="A49" s="72" t="s">
        <v>5</v>
      </c>
      <c r="B49" s="15" t="s">
        <v>230</v>
      </c>
      <c r="C49" s="15">
        <v>120</v>
      </c>
      <c r="D49" s="16">
        <v>18.100000000000001</v>
      </c>
      <c r="E49" s="16">
        <v>8.8000000000000007</v>
      </c>
      <c r="F49" s="16">
        <v>13.96</v>
      </c>
      <c r="G49" s="16">
        <v>207.63</v>
      </c>
      <c r="H49" s="15" t="s">
        <v>231</v>
      </c>
    </row>
    <row r="50" spans="1:8" s="5" customFormat="1" ht="18.75">
      <c r="A50" s="72">
        <v>2</v>
      </c>
      <c r="B50" s="15" t="s">
        <v>14</v>
      </c>
      <c r="C50" s="15">
        <v>180</v>
      </c>
      <c r="D50" s="16">
        <v>3.72</v>
      </c>
      <c r="E50" s="16">
        <v>6.4</v>
      </c>
      <c r="F50" s="16">
        <v>23.8</v>
      </c>
      <c r="G50" s="16">
        <v>167.3</v>
      </c>
      <c r="H50" s="15" t="s">
        <v>151</v>
      </c>
    </row>
    <row r="51" spans="1:8" s="5" customFormat="1" ht="18.75">
      <c r="A51" s="72"/>
      <c r="B51" s="15" t="s">
        <v>52</v>
      </c>
      <c r="C51" s="15">
        <v>40</v>
      </c>
      <c r="D51" s="16">
        <v>3</v>
      </c>
      <c r="E51" s="16">
        <v>0.3</v>
      </c>
      <c r="F51" s="16">
        <v>19.7</v>
      </c>
      <c r="G51" s="16">
        <v>93.8</v>
      </c>
      <c r="H51" s="15" t="s">
        <v>28</v>
      </c>
    </row>
    <row r="52" spans="1:8" s="5" customFormat="1" ht="18.75">
      <c r="A52" s="72">
        <v>4</v>
      </c>
      <c r="B52" s="15" t="s">
        <v>15</v>
      </c>
      <c r="C52" s="15">
        <v>200</v>
      </c>
      <c r="D52" s="16">
        <v>0.2</v>
      </c>
      <c r="E52" s="16">
        <v>0.1</v>
      </c>
      <c r="F52" s="16">
        <v>6.6</v>
      </c>
      <c r="G52" s="16">
        <v>27.9</v>
      </c>
      <c r="H52" s="15" t="s">
        <v>152</v>
      </c>
    </row>
    <row r="53" spans="1:8" s="5" customFormat="1" ht="18.75">
      <c r="A53" s="17" t="s">
        <v>7</v>
      </c>
      <c r="B53" s="24"/>
      <c r="C53" s="17">
        <v>530</v>
      </c>
      <c r="D53" s="19">
        <f>SUM(D49:D52)</f>
        <v>25.02</v>
      </c>
      <c r="E53" s="19">
        <f>SUM(E49:E52)</f>
        <v>15.600000000000001</v>
      </c>
      <c r="F53" s="19">
        <f>SUM(F49:F52)</f>
        <v>64.06</v>
      </c>
      <c r="G53" s="19">
        <f>SUM(G49:G52)</f>
        <v>496.63</v>
      </c>
      <c r="H53" s="20"/>
    </row>
    <row r="54" spans="1:8" s="5" customFormat="1" ht="18.75">
      <c r="A54" s="72" t="s">
        <v>8</v>
      </c>
      <c r="B54" s="15" t="s">
        <v>210</v>
      </c>
      <c r="C54" s="15">
        <v>250</v>
      </c>
      <c r="D54" s="16">
        <v>1.75</v>
      </c>
      <c r="E54" s="16">
        <v>2.4</v>
      </c>
      <c r="F54" s="16">
        <v>10.1</v>
      </c>
      <c r="G54" s="16">
        <v>69.400000000000006</v>
      </c>
      <c r="H54" s="15" t="s">
        <v>211</v>
      </c>
    </row>
    <row r="55" spans="1:8" s="5" customFormat="1" ht="37.5">
      <c r="A55" s="72">
        <v>2</v>
      </c>
      <c r="B55" s="15" t="s">
        <v>232</v>
      </c>
      <c r="C55" s="15">
        <v>120</v>
      </c>
      <c r="D55" s="16">
        <v>12.7</v>
      </c>
      <c r="E55" s="16">
        <v>7.32</v>
      </c>
      <c r="F55" s="16">
        <v>9.6999999999999993</v>
      </c>
      <c r="G55" s="16">
        <v>158.69999999999999</v>
      </c>
      <c r="H55" s="15" t="s">
        <v>233</v>
      </c>
    </row>
    <row r="56" spans="1:8" s="5" customFormat="1" ht="18.75">
      <c r="A56" s="72">
        <v>3</v>
      </c>
      <c r="B56" s="15" t="s">
        <v>34</v>
      </c>
      <c r="C56" s="15">
        <v>180</v>
      </c>
      <c r="D56" s="16">
        <v>4.3</v>
      </c>
      <c r="E56" s="16">
        <v>5.82</v>
      </c>
      <c r="F56" s="16">
        <v>43.7</v>
      </c>
      <c r="G56" s="16">
        <v>244.3</v>
      </c>
      <c r="H56" s="15" t="s">
        <v>155</v>
      </c>
    </row>
    <row r="57" spans="1:8" s="5" customFormat="1" ht="18.75">
      <c r="A57" s="72"/>
      <c r="B57" s="15" t="s">
        <v>68</v>
      </c>
      <c r="C57" s="15">
        <v>80</v>
      </c>
      <c r="D57" s="16">
        <v>5.3</v>
      </c>
      <c r="E57" s="16">
        <v>1</v>
      </c>
      <c r="F57" s="16">
        <v>31.7</v>
      </c>
      <c r="G57" s="16">
        <v>156.5</v>
      </c>
      <c r="H57" s="15" t="s">
        <v>28</v>
      </c>
    </row>
    <row r="58" spans="1:8" s="5" customFormat="1" ht="18.75">
      <c r="A58" s="72">
        <v>5</v>
      </c>
      <c r="B58" s="15" t="s">
        <v>70</v>
      </c>
      <c r="C58" s="15">
        <v>200</v>
      </c>
      <c r="D58" s="16">
        <v>0.1</v>
      </c>
      <c r="E58" s="16">
        <v>0.1</v>
      </c>
      <c r="F58" s="16">
        <v>7.8</v>
      </c>
      <c r="G58" s="16">
        <v>32.700000000000003</v>
      </c>
      <c r="H58" s="15" t="s">
        <v>156</v>
      </c>
    </row>
    <row r="59" spans="1:8" s="5" customFormat="1" ht="18.75">
      <c r="A59" s="17" t="s">
        <v>9</v>
      </c>
      <c r="B59" s="24"/>
      <c r="C59" s="17">
        <f>SUM(C54:C58)</f>
        <v>830</v>
      </c>
      <c r="D59" s="19">
        <f>SUM(D54:D58)</f>
        <v>24.150000000000002</v>
      </c>
      <c r="E59" s="19">
        <f>SUM(E54:E58)</f>
        <v>16.64</v>
      </c>
      <c r="F59" s="19">
        <f>SUM(F54:F58)</f>
        <v>103</v>
      </c>
      <c r="G59" s="19">
        <f>SUM(G54:G58)</f>
        <v>661.6</v>
      </c>
      <c r="H59" s="20"/>
    </row>
    <row r="60" spans="1:8" s="5" customFormat="1" ht="18.75">
      <c r="A60" s="11" t="s">
        <v>33</v>
      </c>
      <c r="B60" s="21"/>
      <c r="C60" s="22"/>
      <c r="D60" s="23"/>
      <c r="E60" s="23"/>
      <c r="F60" s="23"/>
      <c r="G60" s="23"/>
      <c r="H60" s="22"/>
    </row>
    <row r="61" spans="1:8" s="5" customFormat="1" ht="18.75">
      <c r="A61" s="72" t="s">
        <v>5</v>
      </c>
      <c r="B61" s="15" t="s">
        <v>16</v>
      </c>
      <c r="C61" s="15">
        <v>280</v>
      </c>
      <c r="D61" s="16">
        <v>38.1</v>
      </c>
      <c r="E61" s="16">
        <v>11.34</v>
      </c>
      <c r="F61" s="16">
        <v>46.5</v>
      </c>
      <c r="G61" s="16">
        <v>440.4</v>
      </c>
      <c r="H61" s="15" t="s">
        <v>158</v>
      </c>
    </row>
    <row r="62" spans="1:8" s="5" customFormat="1" ht="18.75">
      <c r="A62" s="72"/>
      <c r="B62" s="15" t="s">
        <v>52</v>
      </c>
      <c r="C62" s="15">
        <v>40</v>
      </c>
      <c r="D62" s="16">
        <v>3</v>
      </c>
      <c r="E62" s="16">
        <v>0.3</v>
      </c>
      <c r="F62" s="16">
        <v>19.7</v>
      </c>
      <c r="G62" s="16">
        <v>93.8</v>
      </c>
      <c r="H62" s="15" t="s">
        <v>28</v>
      </c>
    </row>
    <row r="63" spans="1:8" s="5" customFormat="1" ht="18.75">
      <c r="A63" s="72">
        <v>4</v>
      </c>
      <c r="B63" s="15" t="s">
        <v>46</v>
      </c>
      <c r="C63" s="15">
        <v>200</v>
      </c>
      <c r="D63" s="16">
        <v>0.3</v>
      </c>
      <c r="E63" s="16">
        <v>0.1</v>
      </c>
      <c r="F63" s="16">
        <v>7.2</v>
      </c>
      <c r="G63" s="16">
        <v>31.2</v>
      </c>
      <c r="H63" s="15" t="s">
        <v>159</v>
      </c>
    </row>
    <row r="64" spans="1:8" s="5" customFormat="1" ht="18.75">
      <c r="A64" s="17" t="s">
        <v>7</v>
      </c>
      <c r="B64" s="17"/>
      <c r="C64" s="17">
        <f>SUM(C61:C63)</f>
        <v>520</v>
      </c>
      <c r="D64" s="19">
        <f>SUM(D61:D63)</f>
        <v>41.4</v>
      </c>
      <c r="E64" s="19">
        <f>SUM(E61:E63)</f>
        <v>11.74</v>
      </c>
      <c r="F64" s="19">
        <f>SUM(F61:F63)</f>
        <v>73.400000000000006</v>
      </c>
      <c r="G64" s="19">
        <f>SUM(G61:G63)</f>
        <v>565.4</v>
      </c>
      <c r="H64" s="20"/>
    </row>
    <row r="65" spans="1:8" s="5" customFormat="1" ht="18.75">
      <c r="A65" s="72" t="s">
        <v>8</v>
      </c>
      <c r="B65" s="15" t="s">
        <v>57</v>
      </c>
      <c r="C65" s="15">
        <v>250</v>
      </c>
      <c r="D65" s="16">
        <v>6</v>
      </c>
      <c r="E65" s="16">
        <v>7.25</v>
      </c>
      <c r="F65" s="16">
        <v>17</v>
      </c>
      <c r="G65" s="16">
        <v>156.9</v>
      </c>
      <c r="H65" s="15" t="s">
        <v>161</v>
      </c>
    </row>
    <row r="66" spans="1:8" s="5" customFormat="1" ht="18.75">
      <c r="A66" s="72">
        <v>3</v>
      </c>
      <c r="B66" s="15" t="s">
        <v>81</v>
      </c>
      <c r="C66" s="15">
        <v>100</v>
      </c>
      <c r="D66" s="16">
        <v>23.33</v>
      </c>
      <c r="E66" s="16">
        <v>6.11</v>
      </c>
      <c r="F66" s="16">
        <v>3.9</v>
      </c>
      <c r="G66" s="16">
        <v>163.4</v>
      </c>
      <c r="H66" s="15" t="s">
        <v>82</v>
      </c>
    </row>
    <row r="67" spans="1:8" s="5" customFormat="1" ht="18.75">
      <c r="A67" s="72"/>
      <c r="B67" s="15" t="s">
        <v>79</v>
      </c>
      <c r="C67" s="15">
        <v>180</v>
      </c>
      <c r="D67" s="16">
        <v>6.4</v>
      </c>
      <c r="E67" s="16">
        <v>5.9</v>
      </c>
      <c r="F67" s="16">
        <v>39.4</v>
      </c>
      <c r="G67" s="16">
        <v>236.2</v>
      </c>
      <c r="H67" s="15" t="s">
        <v>137</v>
      </c>
    </row>
    <row r="68" spans="1:8" s="5" customFormat="1" ht="18.75">
      <c r="A68" s="72">
        <v>5</v>
      </c>
      <c r="B68" s="15" t="s">
        <v>68</v>
      </c>
      <c r="C68" s="15">
        <v>40</v>
      </c>
      <c r="D68" s="16">
        <v>3</v>
      </c>
      <c r="E68" s="16">
        <v>0.3</v>
      </c>
      <c r="F68" s="16">
        <v>19.7</v>
      </c>
      <c r="G68" s="16">
        <v>93.8</v>
      </c>
      <c r="H68" s="15" t="s">
        <v>28</v>
      </c>
    </row>
    <row r="69" spans="1:8" s="5" customFormat="1" ht="18.75">
      <c r="A69" s="60"/>
      <c r="B69" s="15" t="s">
        <v>71</v>
      </c>
      <c r="C69" s="15">
        <v>200</v>
      </c>
      <c r="D69" s="16">
        <v>0.6</v>
      </c>
      <c r="E69" s="16">
        <v>0.2</v>
      </c>
      <c r="F69" s="16">
        <v>15.1</v>
      </c>
      <c r="G69" s="16">
        <v>65.400000000000006</v>
      </c>
      <c r="H69" s="15" t="s">
        <v>162</v>
      </c>
    </row>
    <row r="70" spans="1:8" s="5" customFormat="1" ht="18.75">
      <c r="A70" s="17" t="s">
        <v>9</v>
      </c>
      <c r="B70" s="17"/>
      <c r="C70" s="17">
        <f>SUM(C65:C69)</f>
        <v>770</v>
      </c>
      <c r="D70" s="19">
        <f>SUM(D65:D69)</f>
        <v>39.33</v>
      </c>
      <c r="E70" s="19">
        <f>SUM(E65:E69)</f>
        <v>19.759999999999998</v>
      </c>
      <c r="F70" s="19">
        <f>SUM(F65:F69)</f>
        <v>95.1</v>
      </c>
      <c r="G70" s="19">
        <f>SUM(G65:G69)</f>
        <v>715.69999999999993</v>
      </c>
      <c r="H70" s="20"/>
    </row>
    <row r="71" spans="1:8" s="29" customFormat="1" ht="18.75">
      <c r="A71" s="25" t="s">
        <v>37</v>
      </c>
      <c r="B71" s="26"/>
      <c r="C71" s="27"/>
      <c r="D71" s="28"/>
      <c r="E71" s="28"/>
      <c r="F71" s="28"/>
      <c r="G71" s="28"/>
      <c r="H71" s="27"/>
    </row>
    <row r="72" spans="1:8" s="5" customFormat="1" ht="18.75">
      <c r="A72" s="11" t="s">
        <v>24</v>
      </c>
      <c r="B72" s="60"/>
      <c r="C72" s="22"/>
      <c r="D72" s="23"/>
      <c r="E72" s="23"/>
      <c r="F72" s="23"/>
      <c r="G72" s="23"/>
      <c r="H72" s="22"/>
    </row>
    <row r="73" spans="1:8" s="5" customFormat="1" ht="31.5" customHeight="1">
      <c r="A73" s="72" t="s">
        <v>5</v>
      </c>
      <c r="B73" s="14" t="s">
        <v>97</v>
      </c>
      <c r="C73" s="15">
        <v>200</v>
      </c>
      <c r="D73" s="16">
        <v>6.9</v>
      </c>
      <c r="E73" s="16">
        <v>5.8</v>
      </c>
      <c r="F73" s="16">
        <v>32.1</v>
      </c>
      <c r="G73" s="16">
        <v>208.3</v>
      </c>
      <c r="H73" s="15" t="s">
        <v>172</v>
      </c>
    </row>
    <row r="74" spans="1:8" s="5" customFormat="1" ht="22.5" customHeight="1">
      <c r="A74" s="72"/>
      <c r="B74" s="15" t="s">
        <v>25</v>
      </c>
      <c r="C74" s="15">
        <v>20</v>
      </c>
      <c r="D74" s="16">
        <v>4.5999999999999996</v>
      </c>
      <c r="E74" s="16">
        <v>5.9</v>
      </c>
      <c r="F74" s="16">
        <v>0</v>
      </c>
      <c r="G74" s="16">
        <v>71.7</v>
      </c>
      <c r="H74" s="15" t="s">
        <v>133</v>
      </c>
    </row>
    <row r="75" spans="1:8" s="5" customFormat="1" ht="18.75">
      <c r="A75" s="72">
        <v>2</v>
      </c>
      <c r="B75" s="15" t="s">
        <v>68</v>
      </c>
      <c r="C75" s="15">
        <v>40</v>
      </c>
      <c r="D75" s="16">
        <v>3</v>
      </c>
      <c r="E75" s="16">
        <v>0.3</v>
      </c>
      <c r="F75" s="16">
        <v>19.7</v>
      </c>
      <c r="G75" s="16">
        <v>93.8</v>
      </c>
      <c r="H75" s="15" t="s">
        <v>28</v>
      </c>
    </row>
    <row r="76" spans="1:8" s="5" customFormat="1" ht="24" customHeight="1">
      <c r="A76" s="72">
        <v>3</v>
      </c>
      <c r="B76" s="15" t="s">
        <v>15</v>
      </c>
      <c r="C76" s="15">
        <v>200</v>
      </c>
      <c r="D76" s="16">
        <v>0.2</v>
      </c>
      <c r="E76" s="16">
        <v>0.1</v>
      </c>
      <c r="F76" s="16">
        <v>6.6</v>
      </c>
      <c r="G76" s="16">
        <v>27.9</v>
      </c>
      <c r="H76" s="15" t="s">
        <v>152</v>
      </c>
    </row>
    <row r="77" spans="1:8" s="5" customFormat="1" ht="18.75">
      <c r="A77" s="17" t="s">
        <v>7</v>
      </c>
      <c r="B77" s="17"/>
      <c r="C77" s="17">
        <f>SUM(C73:C76)</f>
        <v>460</v>
      </c>
      <c r="D77" s="19">
        <f>SUM(D73:D76)</f>
        <v>14.7</v>
      </c>
      <c r="E77" s="19">
        <f>SUM(E73:E76)</f>
        <v>12.1</v>
      </c>
      <c r="F77" s="19">
        <f>SUM(F73:F76)</f>
        <v>58.4</v>
      </c>
      <c r="G77" s="19">
        <f>SUM(G73:G76)</f>
        <v>401.7</v>
      </c>
      <c r="H77" s="20"/>
    </row>
    <row r="78" spans="1:8" s="5" customFormat="1" ht="21" customHeight="1">
      <c r="A78" s="72" t="s">
        <v>8</v>
      </c>
      <c r="B78" s="14" t="s">
        <v>85</v>
      </c>
      <c r="C78" s="15">
        <v>250</v>
      </c>
      <c r="D78" s="16">
        <v>8.4</v>
      </c>
      <c r="E78" s="16">
        <v>5.8</v>
      </c>
      <c r="F78" s="16">
        <v>20.399999999999999</v>
      </c>
      <c r="G78" s="16">
        <v>166.4</v>
      </c>
      <c r="H78" s="15" t="s">
        <v>164</v>
      </c>
    </row>
    <row r="79" spans="1:8" s="5" customFormat="1" ht="37.5">
      <c r="A79" s="72">
        <v>2</v>
      </c>
      <c r="B79" s="14" t="s">
        <v>228</v>
      </c>
      <c r="C79" s="15">
        <v>120</v>
      </c>
      <c r="D79" s="16">
        <v>13.3</v>
      </c>
      <c r="E79" s="16">
        <v>14.2</v>
      </c>
      <c r="F79" s="16">
        <v>9.6999999999999993</v>
      </c>
      <c r="G79" s="16">
        <v>224.8</v>
      </c>
      <c r="H79" s="15" t="s">
        <v>234</v>
      </c>
    </row>
    <row r="80" spans="1:8" s="5" customFormat="1" ht="18.75">
      <c r="A80" s="72">
        <v>3</v>
      </c>
      <c r="B80" s="15" t="s">
        <v>35</v>
      </c>
      <c r="C80" s="15">
        <v>180</v>
      </c>
      <c r="D80" s="16">
        <v>9.84</v>
      </c>
      <c r="E80" s="16">
        <v>7.6</v>
      </c>
      <c r="F80" s="16">
        <v>43.1</v>
      </c>
      <c r="G80" s="16">
        <v>280.44</v>
      </c>
      <c r="H80" s="15" t="s">
        <v>139</v>
      </c>
    </row>
    <row r="81" spans="1:8" s="5" customFormat="1" ht="18.75">
      <c r="A81" s="72">
        <v>4</v>
      </c>
      <c r="B81" s="15" t="s">
        <v>68</v>
      </c>
      <c r="C81" s="15">
        <v>40</v>
      </c>
      <c r="D81" s="16">
        <v>3</v>
      </c>
      <c r="E81" s="16">
        <v>0.3</v>
      </c>
      <c r="F81" s="16">
        <v>19.7</v>
      </c>
      <c r="G81" s="16">
        <v>93.8</v>
      </c>
      <c r="H81" s="15" t="s">
        <v>28</v>
      </c>
    </row>
    <row r="82" spans="1:8" s="5" customFormat="1" ht="18.75">
      <c r="A82" s="72">
        <v>5</v>
      </c>
      <c r="B82" s="15" t="s">
        <v>72</v>
      </c>
      <c r="C82" s="15">
        <v>200</v>
      </c>
      <c r="D82" s="16">
        <v>0.2</v>
      </c>
      <c r="E82" s="16">
        <v>0.2</v>
      </c>
      <c r="F82" s="16">
        <v>11</v>
      </c>
      <c r="G82" s="16">
        <v>46.7</v>
      </c>
      <c r="H82" s="15" t="s">
        <v>165</v>
      </c>
    </row>
    <row r="83" spans="1:8" s="5" customFormat="1" ht="18.75">
      <c r="A83" s="17" t="s">
        <v>9</v>
      </c>
      <c r="B83" s="17"/>
      <c r="C83" s="17">
        <f>SUM(C78:C82)</f>
        <v>790</v>
      </c>
      <c r="D83" s="19">
        <f>SUM(D78:D82)</f>
        <v>34.740000000000009</v>
      </c>
      <c r="E83" s="19">
        <f>SUM(E78:E82)</f>
        <v>28.1</v>
      </c>
      <c r="F83" s="19">
        <f>SUM(F78:F82)</f>
        <v>103.9</v>
      </c>
      <c r="G83" s="19">
        <f>SUM(G78:G82)</f>
        <v>812.1400000000001</v>
      </c>
      <c r="H83" s="20"/>
    </row>
    <row r="84" spans="1:8" s="5" customFormat="1" ht="18.75">
      <c r="A84" s="11" t="s">
        <v>27</v>
      </c>
      <c r="B84" s="21"/>
      <c r="C84" s="22"/>
      <c r="D84" s="23"/>
      <c r="E84" s="23"/>
      <c r="F84" s="23"/>
      <c r="G84" s="23"/>
      <c r="H84" s="22"/>
    </row>
    <row r="85" spans="1:8" s="5" customFormat="1" ht="18.75">
      <c r="A85" s="72" t="s">
        <v>5</v>
      </c>
      <c r="B85" s="15" t="s">
        <v>38</v>
      </c>
      <c r="C85" s="15">
        <v>180</v>
      </c>
      <c r="D85" s="16">
        <v>15.2</v>
      </c>
      <c r="E85" s="16">
        <v>21.6</v>
      </c>
      <c r="F85" s="16">
        <v>3.8</v>
      </c>
      <c r="G85" s="16">
        <v>270.60000000000002</v>
      </c>
      <c r="H85" s="15" t="s">
        <v>166</v>
      </c>
    </row>
    <row r="86" spans="1:8" s="5" customFormat="1" ht="18.75">
      <c r="A86" s="72"/>
      <c r="B86" s="15" t="s">
        <v>52</v>
      </c>
      <c r="C86" s="15">
        <v>30</v>
      </c>
      <c r="D86" s="16">
        <v>2.2999999999999998</v>
      </c>
      <c r="E86" s="16">
        <v>0.2</v>
      </c>
      <c r="F86" s="16">
        <v>14.8</v>
      </c>
      <c r="G86" s="16">
        <v>70.3</v>
      </c>
      <c r="H86" s="15" t="s">
        <v>28</v>
      </c>
    </row>
    <row r="87" spans="1:8" s="5" customFormat="1" ht="18.75">
      <c r="A87" s="72">
        <v>2</v>
      </c>
      <c r="B87" s="15" t="s">
        <v>43</v>
      </c>
      <c r="C87" s="15">
        <v>200</v>
      </c>
      <c r="D87" s="16">
        <v>0.2</v>
      </c>
      <c r="E87" s="16">
        <v>0</v>
      </c>
      <c r="F87" s="16">
        <v>6.4</v>
      </c>
      <c r="G87" s="16">
        <v>26.8</v>
      </c>
      <c r="H87" s="15" t="s">
        <v>145</v>
      </c>
    </row>
    <row r="88" spans="1:8" s="5" customFormat="1" ht="18.75">
      <c r="A88" s="72">
        <v>3</v>
      </c>
      <c r="B88" s="15" t="s">
        <v>87</v>
      </c>
      <c r="C88" s="15">
        <v>50</v>
      </c>
      <c r="D88" s="16">
        <v>4</v>
      </c>
      <c r="E88" s="16">
        <v>7</v>
      </c>
      <c r="F88" s="16">
        <v>28</v>
      </c>
      <c r="G88" s="16">
        <v>191</v>
      </c>
      <c r="H88" s="15" t="s">
        <v>28</v>
      </c>
    </row>
    <row r="89" spans="1:8" s="5" customFormat="1" ht="18.75">
      <c r="A89" s="17" t="s">
        <v>7</v>
      </c>
      <c r="B89" s="17"/>
      <c r="C89" s="17">
        <f>SUM(C85:C88)</f>
        <v>460</v>
      </c>
      <c r="D89" s="19">
        <f>SUM(D85:D88)</f>
        <v>21.7</v>
      </c>
      <c r="E89" s="19">
        <f>SUM(E85:E88)</f>
        <v>28.8</v>
      </c>
      <c r="F89" s="19">
        <f>SUM(F85:F88)</f>
        <v>53</v>
      </c>
      <c r="G89" s="19">
        <f>SUM(G85:G88)</f>
        <v>558.70000000000005</v>
      </c>
      <c r="H89" s="20"/>
    </row>
    <row r="90" spans="1:8" s="5" customFormat="1" ht="37.5">
      <c r="A90" s="72" t="s">
        <v>8</v>
      </c>
      <c r="B90" s="15" t="s">
        <v>10</v>
      </c>
      <c r="C90" s="15">
        <v>250</v>
      </c>
      <c r="D90" s="16">
        <v>6.5</v>
      </c>
      <c r="E90" s="16">
        <v>3.5</v>
      </c>
      <c r="F90" s="16">
        <v>23.1</v>
      </c>
      <c r="G90" s="16">
        <v>149.5</v>
      </c>
      <c r="H90" s="15" t="s">
        <v>154</v>
      </c>
    </row>
    <row r="91" spans="1:8" s="5" customFormat="1" ht="26.25" customHeight="1">
      <c r="A91" s="72">
        <v>3</v>
      </c>
      <c r="B91" s="15" t="s">
        <v>73</v>
      </c>
      <c r="C91" s="15">
        <v>280</v>
      </c>
      <c r="D91" s="16">
        <v>34.72</v>
      </c>
      <c r="E91" s="16">
        <v>8.74</v>
      </c>
      <c r="F91" s="16">
        <v>24.6</v>
      </c>
      <c r="G91" s="16">
        <v>315.83999999999997</v>
      </c>
      <c r="H91" s="15" t="s">
        <v>167</v>
      </c>
    </row>
    <row r="92" spans="1:8" s="5" customFormat="1" ht="18.75">
      <c r="A92" s="72">
        <v>4</v>
      </c>
      <c r="B92" s="15" t="s">
        <v>68</v>
      </c>
      <c r="C92" s="15">
        <v>40</v>
      </c>
      <c r="D92" s="16">
        <v>3</v>
      </c>
      <c r="E92" s="16">
        <v>0.3</v>
      </c>
      <c r="F92" s="16">
        <v>19.7</v>
      </c>
      <c r="G92" s="16">
        <v>93.8</v>
      </c>
      <c r="H92" s="15" t="s">
        <v>28</v>
      </c>
    </row>
    <row r="93" spans="1:8" s="5" customFormat="1" ht="18.75">
      <c r="A93" s="72">
        <v>5</v>
      </c>
      <c r="B93" s="15" t="s">
        <v>70</v>
      </c>
      <c r="C93" s="15">
        <v>200</v>
      </c>
      <c r="D93" s="16">
        <v>0.2</v>
      </c>
      <c r="E93" s="16">
        <v>0.1</v>
      </c>
      <c r="F93" s="16">
        <v>7.7</v>
      </c>
      <c r="G93" s="16">
        <v>32.700000000000003</v>
      </c>
      <c r="H93" s="15" t="s">
        <v>168</v>
      </c>
    </row>
    <row r="94" spans="1:8" s="5" customFormat="1" ht="18.75">
      <c r="A94" s="17" t="s">
        <v>9</v>
      </c>
      <c r="B94" s="17"/>
      <c r="C94" s="17">
        <f>SUM(C90:C93)</f>
        <v>770</v>
      </c>
      <c r="D94" s="19">
        <f>SUM(D90:D93)</f>
        <v>44.42</v>
      </c>
      <c r="E94" s="19">
        <f>SUM(E90:E93)</f>
        <v>12.64</v>
      </c>
      <c r="F94" s="19">
        <f>SUM(F90:F93)</f>
        <v>75.100000000000009</v>
      </c>
      <c r="G94" s="19">
        <f>SUM(G90:G93)</f>
        <v>591.84</v>
      </c>
      <c r="H94" s="20"/>
    </row>
    <row r="95" spans="1:8" s="5" customFormat="1" ht="18.75">
      <c r="A95" s="11" t="s">
        <v>29</v>
      </c>
      <c r="B95" s="21"/>
      <c r="C95" s="22"/>
      <c r="D95" s="23"/>
      <c r="E95" s="23"/>
      <c r="F95" s="23"/>
      <c r="G95" s="23"/>
      <c r="H95" s="22"/>
    </row>
    <row r="96" spans="1:8" s="5" customFormat="1" ht="28.5" customHeight="1">
      <c r="A96" s="72" t="s">
        <v>5</v>
      </c>
      <c r="B96" s="14" t="s">
        <v>97</v>
      </c>
      <c r="C96" s="15">
        <v>200</v>
      </c>
      <c r="D96" s="16">
        <v>8.6</v>
      </c>
      <c r="E96" s="16">
        <v>11.22</v>
      </c>
      <c r="F96" s="16">
        <v>34.33</v>
      </c>
      <c r="G96" s="16">
        <v>272.89999999999998</v>
      </c>
      <c r="H96" s="15" t="s">
        <v>169</v>
      </c>
    </row>
    <row r="97" spans="1:8" s="5" customFormat="1" ht="28.5" customHeight="1">
      <c r="A97" s="72"/>
      <c r="B97" s="15" t="s">
        <v>25</v>
      </c>
      <c r="C97" s="15">
        <v>15</v>
      </c>
      <c r="D97" s="16">
        <v>3.5</v>
      </c>
      <c r="E97" s="16">
        <v>4.4000000000000004</v>
      </c>
      <c r="F97" s="16">
        <v>0</v>
      </c>
      <c r="G97" s="16">
        <v>53.7</v>
      </c>
      <c r="H97" s="15" t="s">
        <v>133</v>
      </c>
    </row>
    <row r="98" spans="1:8" s="5" customFormat="1" ht="18.75">
      <c r="A98" s="72">
        <v>2</v>
      </c>
      <c r="B98" s="15" t="s">
        <v>52</v>
      </c>
      <c r="C98" s="15">
        <v>40</v>
      </c>
      <c r="D98" s="16">
        <v>3</v>
      </c>
      <c r="E98" s="16">
        <v>0.3</v>
      </c>
      <c r="F98" s="16">
        <v>19.7</v>
      </c>
      <c r="G98" s="16">
        <v>93.8</v>
      </c>
      <c r="H98" s="15" t="s">
        <v>28</v>
      </c>
    </row>
    <row r="99" spans="1:8" s="5" customFormat="1" ht="18.75">
      <c r="A99" s="72">
        <v>3</v>
      </c>
      <c r="B99" s="15" t="s">
        <v>46</v>
      </c>
      <c r="C99" s="15">
        <v>200</v>
      </c>
      <c r="D99" s="16">
        <v>0.3</v>
      </c>
      <c r="E99" s="16">
        <v>0.1</v>
      </c>
      <c r="F99" s="16">
        <v>7.2</v>
      </c>
      <c r="G99" s="16">
        <v>31.2</v>
      </c>
      <c r="H99" s="15" t="s">
        <v>159</v>
      </c>
    </row>
    <row r="100" spans="1:8" s="5" customFormat="1" ht="18.75">
      <c r="A100" s="60"/>
      <c r="B100" s="15" t="s">
        <v>26</v>
      </c>
      <c r="C100" s="15">
        <v>200</v>
      </c>
      <c r="D100" s="16">
        <v>1.8</v>
      </c>
      <c r="E100" s="16">
        <v>0.4</v>
      </c>
      <c r="F100" s="16">
        <v>16.2</v>
      </c>
      <c r="G100" s="16">
        <v>75.599999999999994</v>
      </c>
      <c r="H100" s="15" t="s">
        <v>28</v>
      </c>
    </row>
    <row r="101" spans="1:8" s="5" customFormat="1" ht="18.75">
      <c r="A101" s="17" t="s">
        <v>7</v>
      </c>
      <c r="B101" s="24"/>
      <c r="C101" s="17">
        <f>SUM(C96:C100)</f>
        <v>655</v>
      </c>
      <c r="D101" s="19">
        <f>SUM(D96:D100)</f>
        <v>17.2</v>
      </c>
      <c r="E101" s="19">
        <f>SUM(E96:E100)</f>
        <v>16.420000000000002</v>
      </c>
      <c r="F101" s="19">
        <f>SUM(F96:F100)</f>
        <v>77.430000000000007</v>
      </c>
      <c r="G101" s="19">
        <f>SUM(G96:G100)</f>
        <v>527.19999999999993</v>
      </c>
      <c r="H101" s="20"/>
    </row>
    <row r="102" spans="1:8" s="5" customFormat="1" ht="30" customHeight="1">
      <c r="A102" s="72" t="s">
        <v>8</v>
      </c>
      <c r="B102" s="15" t="s">
        <v>55</v>
      </c>
      <c r="C102" s="15">
        <v>250</v>
      </c>
      <c r="D102" s="16">
        <v>5.9</v>
      </c>
      <c r="E102" s="16">
        <v>7.13</v>
      </c>
      <c r="F102" s="16">
        <v>12.6</v>
      </c>
      <c r="G102" s="16">
        <v>138</v>
      </c>
      <c r="H102" s="15" t="s">
        <v>147</v>
      </c>
    </row>
    <row r="103" spans="1:8" s="5" customFormat="1" ht="37.5">
      <c r="A103" s="72">
        <v>2</v>
      </c>
      <c r="B103" s="15" t="s">
        <v>56</v>
      </c>
      <c r="C103" s="15">
        <v>100</v>
      </c>
      <c r="D103" s="16">
        <v>19</v>
      </c>
      <c r="E103" s="16">
        <v>22</v>
      </c>
      <c r="F103" s="16">
        <v>5.6</v>
      </c>
      <c r="G103" s="16">
        <v>295.7</v>
      </c>
      <c r="H103" s="15" t="s">
        <v>170</v>
      </c>
    </row>
    <row r="104" spans="1:8" s="5" customFormat="1" ht="18.75">
      <c r="A104" s="72">
        <v>3</v>
      </c>
      <c r="B104" s="15" t="s">
        <v>14</v>
      </c>
      <c r="C104" s="15">
        <v>180</v>
      </c>
      <c r="D104" s="16">
        <v>3.72</v>
      </c>
      <c r="E104" s="16">
        <v>6.4</v>
      </c>
      <c r="F104" s="16">
        <v>23.8</v>
      </c>
      <c r="G104" s="16">
        <v>167.3</v>
      </c>
      <c r="H104" s="15" t="s">
        <v>151</v>
      </c>
    </row>
    <row r="105" spans="1:8" s="5" customFormat="1" ht="18.75">
      <c r="A105" s="72">
        <v>5</v>
      </c>
      <c r="B105" s="15" t="s">
        <v>68</v>
      </c>
      <c r="C105" s="15">
        <v>40</v>
      </c>
      <c r="D105" s="16">
        <v>3</v>
      </c>
      <c r="E105" s="16">
        <v>0.3</v>
      </c>
      <c r="F105" s="16">
        <v>19.7</v>
      </c>
      <c r="G105" s="16">
        <v>93.8</v>
      </c>
      <c r="H105" s="15" t="s">
        <v>28</v>
      </c>
    </row>
    <row r="106" spans="1:8" s="5" customFormat="1" ht="18.75">
      <c r="A106" s="60"/>
      <c r="B106" s="15" t="s">
        <v>36</v>
      </c>
      <c r="C106" s="15">
        <v>200</v>
      </c>
      <c r="D106" s="16">
        <v>0.5</v>
      </c>
      <c r="E106" s="16">
        <v>0</v>
      </c>
      <c r="F106" s="16">
        <v>19.8</v>
      </c>
      <c r="G106" s="16">
        <v>81</v>
      </c>
      <c r="H106" s="15" t="s">
        <v>163</v>
      </c>
    </row>
    <row r="107" spans="1:8" s="5" customFormat="1" ht="18.75">
      <c r="A107" s="17" t="s">
        <v>9</v>
      </c>
      <c r="B107" s="17"/>
      <c r="C107" s="17">
        <f>SUM(C102:C106)</f>
        <v>770</v>
      </c>
      <c r="D107" s="19">
        <f>SUM(D102:D106)</f>
        <v>32.119999999999997</v>
      </c>
      <c r="E107" s="19">
        <f>SUM(E102:E106)</f>
        <v>35.83</v>
      </c>
      <c r="F107" s="19">
        <f>SUM(F102:F106)</f>
        <v>81.5</v>
      </c>
      <c r="G107" s="19">
        <f>SUM(G102:G106)</f>
        <v>775.8</v>
      </c>
      <c r="H107" s="20"/>
    </row>
    <row r="108" spans="1:8" s="5" customFormat="1" ht="18.75">
      <c r="A108" s="11" t="s">
        <v>30</v>
      </c>
      <c r="B108" s="21"/>
      <c r="C108" s="22"/>
      <c r="D108" s="23"/>
      <c r="E108" s="23"/>
      <c r="F108" s="23"/>
      <c r="G108" s="23"/>
      <c r="H108" s="22"/>
    </row>
    <row r="109" spans="1:8" s="5" customFormat="1" ht="18.75" customHeight="1">
      <c r="A109" s="72" t="s">
        <v>5</v>
      </c>
      <c r="B109" s="15" t="s">
        <v>235</v>
      </c>
      <c r="C109" s="15">
        <v>120</v>
      </c>
      <c r="D109" s="16">
        <v>12.7</v>
      </c>
      <c r="E109" s="16">
        <v>7.32</v>
      </c>
      <c r="F109" s="16">
        <v>9.6999999999999993</v>
      </c>
      <c r="G109" s="16">
        <v>158.69999999999999</v>
      </c>
      <c r="H109" s="15" t="s">
        <v>69</v>
      </c>
    </row>
    <row r="110" spans="1:8" s="5" customFormat="1" ht="18.75" customHeight="1">
      <c r="A110" s="72">
        <v>2</v>
      </c>
      <c r="B110" s="15" t="s">
        <v>34</v>
      </c>
      <c r="C110" s="15">
        <v>180</v>
      </c>
      <c r="D110" s="16">
        <v>4.3</v>
      </c>
      <c r="E110" s="16">
        <v>5.82</v>
      </c>
      <c r="F110" s="16">
        <v>43.7</v>
      </c>
      <c r="G110" s="16">
        <v>244.3</v>
      </c>
      <c r="H110" s="15" t="s">
        <v>155</v>
      </c>
    </row>
    <row r="111" spans="1:8" s="5" customFormat="1" ht="18.75" customHeight="1">
      <c r="A111" s="72"/>
      <c r="B111" s="15" t="s">
        <v>52</v>
      </c>
      <c r="C111" s="15">
        <v>40</v>
      </c>
      <c r="D111" s="16">
        <v>3</v>
      </c>
      <c r="E111" s="16">
        <v>0.3</v>
      </c>
      <c r="F111" s="16">
        <v>19.7</v>
      </c>
      <c r="G111" s="16">
        <v>93.8</v>
      </c>
      <c r="H111" s="15" t="s">
        <v>28</v>
      </c>
    </row>
    <row r="112" spans="1:8" s="5" customFormat="1" ht="18.75">
      <c r="A112" s="72">
        <v>4</v>
      </c>
      <c r="B112" s="15" t="s">
        <v>15</v>
      </c>
      <c r="C112" s="15">
        <v>200</v>
      </c>
      <c r="D112" s="16">
        <v>0.2</v>
      </c>
      <c r="E112" s="16">
        <v>0.1</v>
      </c>
      <c r="F112" s="16">
        <v>6.6</v>
      </c>
      <c r="G112" s="16">
        <v>27.9</v>
      </c>
      <c r="H112" s="15" t="s">
        <v>31</v>
      </c>
    </row>
    <row r="113" spans="1:8" s="5" customFormat="1" ht="18.75">
      <c r="A113" s="17" t="s">
        <v>7</v>
      </c>
      <c r="B113" s="17"/>
      <c r="C113" s="17">
        <f>SUM(C109:C112)</f>
        <v>540</v>
      </c>
      <c r="D113" s="19">
        <f>SUM(D109:D112)</f>
        <v>20.2</v>
      </c>
      <c r="E113" s="19">
        <f>SUM(E109:E112)</f>
        <v>13.540000000000001</v>
      </c>
      <c r="F113" s="19">
        <f>SUM(F109:F112)</f>
        <v>79.7</v>
      </c>
      <c r="G113" s="19">
        <f>SUM(G109:G112)</f>
        <v>524.70000000000005</v>
      </c>
      <c r="H113" s="20"/>
    </row>
    <row r="114" spans="1:8" s="5" customFormat="1" ht="24" customHeight="1">
      <c r="A114" s="72" t="s">
        <v>8</v>
      </c>
      <c r="B114" s="15" t="s">
        <v>53</v>
      </c>
      <c r="C114" s="15">
        <v>250</v>
      </c>
      <c r="D114" s="16">
        <v>10.8</v>
      </c>
      <c r="E114" s="16">
        <v>7.6</v>
      </c>
      <c r="F114" s="16">
        <v>17</v>
      </c>
      <c r="G114" s="16">
        <v>181.1</v>
      </c>
      <c r="H114" s="15" t="s">
        <v>142</v>
      </c>
    </row>
    <row r="115" spans="1:8" s="5" customFormat="1" ht="18.75">
      <c r="A115" s="72">
        <v>3</v>
      </c>
      <c r="B115" s="15" t="s">
        <v>16</v>
      </c>
      <c r="C115" s="15">
        <v>280</v>
      </c>
      <c r="D115" s="16">
        <v>38.1</v>
      </c>
      <c r="E115" s="16">
        <v>11.34</v>
      </c>
      <c r="F115" s="16">
        <v>46.5</v>
      </c>
      <c r="G115" s="16">
        <v>440.4</v>
      </c>
      <c r="H115" s="15" t="s">
        <v>158</v>
      </c>
    </row>
    <row r="116" spans="1:8" s="5" customFormat="1" ht="18.75">
      <c r="A116" s="72">
        <v>5</v>
      </c>
      <c r="B116" s="15" t="s">
        <v>68</v>
      </c>
      <c r="C116" s="15">
        <v>40</v>
      </c>
      <c r="D116" s="16">
        <v>3</v>
      </c>
      <c r="E116" s="16">
        <v>0.3</v>
      </c>
      <c r="F116" s="16">
        <v>19.7</v>
      </c>
      <c r="G116" s="16">
        <v>93.8</v>
      </c>
      <c r="H116" s="15" t="s">
        <v>28</v>
      </c>
    </row>
    <row r="117" spans="1:8" s="5" customFormat="1" ht="18.75">
      <c r="A117" s="60"/>
      <c r="B117" s="15" t="s">
        <v>74</v>
      </c>
      <c r="C117" s="15">
        <v>200</v>
      </c>
      <c r="D117" s="16">
        <v>0.4</v>
      </c>
      <c r="E117" s="16">
        <v>0.1</v>
      </c>
      <c r="F117" s="16">
        <v>18.3</v>
      </c>
      <c r="G117" s="16">
        <v>75.900000000000006</v>
      </c>
      <c r="H117" s="15" t="s">
        <v>149</v>
      </c>
    </row>
    <row r="118" spans="1:8" s="5" customFormat="1" ht="18.75">
      <c r="A118" s="17" t="s">
        <v>9</v>
      </c>
      <c r="B118" s="17"/>
      <c r="C118" s="17">
        <f>SUM(C114:C117)</f>
        <v>770</v>
      </c>
      <c r="D118" s="19">
        <f>SUM(D114:D117)</f>
        <v>52.300000000000004</v>
      </c>
      <c r="E118" s="19">
        <f>SUM(E114:E117)</f>
        <v>19.34</v>
      </c>
      <c r="F118" s="19">
        <f>SUM(F114:F117)</f>
        <v>101.5</v>
      </c>
      <c r="G118" s="19">
        <f>SUM(G114:G117)</f>
        <v>791.19999999999993</v>
      </c>
      <c r="H118" s="20"/>
    </row>
    <row r="119" spans="1:8" s="5" customFormat="1" ht="18.75">
      <c r="A119" s="11" t="s">
        <v>33</v>
      </c>
      <c r="B119" s="21"/>
      <c r="C119" s="22"/>
      <c r="D119" s="23"/>
      <c r="E119" s="23"/>
      <c r="F119" s="23"/>
      <c r="G119" s="23"/>
      <c r="H119" s="22"/>
    </row>
    <row r="120" spans="1:8" s="5" customFormat="1" ht="27.75" customHeight="1">
      <c r="A120" s="72" t="s">
        <v>5</v>
      </c>
      <c r="B120" s="14" t="s">
        <v>80</v>
      </c>
      <c r="C120" s="15">
        <v>200</v>
      </c>
      <c r="D120" s="16">
        <v>13.5</v>
      </c>
      <c r="E120" s="16">
        <v>3.9</v>
      </c>
      <c r="F120" s="16">
        <v>111.73</v>
      </c>
      <c r="G120" s="16">
        <v>535.5</v>
      </c>
      <c r="H120" s="15" t="s">
        <v>169</v>
      </c>
    </row>
    <row r="121" spans="1:8" s="5" customFormat="1" ht="19.5" customHeight="1">
      <c r="A121" s="72">
        <v>2</v>
      </c>
      <c r="B121" s="15" t="s">
        <v>75</v>
      </c>
      <c r="C121" s="15">
        <v>20</v>
      </c>
      <c r="D121" s="16">
        <v>0.08</v>
      </c>
      <c r="E121" s="16">
        <v>0</v>
      </c>
      <c r="F121" s="16">
        <v>12.8</v>
      </c>
      <c r="G121" s="16">
        <v>51.44</v>
      </c>
      <c r="H121" s="15" t="s">
        <v>28</v>
      </c>
    </row>
    <row r="122" spans="1:8" s="5" customFormat="1" ht="20.25" customHeight="1">
      <c r="A122" s="72"/>
      <c r="B122" s="15" t="s">
        <v>54</v>
      </c>
      <c r="C122" s="15">
        <v>30</v>
      </c>
      <c r="D122" s="16">
        <v>2</v>
      </c>
      <c r="E122" s="16">
        <v>0.4</v>
      </c>
      <c r="F122" s="16">
        <v>10</v>
      </c>
      <c r="G122" s="16">
        <v>51.2</v>
      </c>
      <c r="H122" s="15" t="s">
        <v>28</v>
      </c>
    </row>
    <row r="123" spans="1:8" s="5" customFormat="1" ht="18.75">
      <c r="A123" s="72">
        <v>4</v>
      </c>
      <c r="B123" s="15" t="s">
        <v>6</v>
      </c>
      <c r="C123" s="15">
        <v>200</v>
      </c>
      <c r="D123" s="16">
        <v>0.2</v>
      </c>
      <c r="E123" s="16">
        <v>0</v>
      </c>
      <c r="F123" s="16">
        <v>6.4</v>
      </c>
      <c r="G123" s="16">
        <v>26.8</v>
      </c>
      <c r="H123" s="15" t="s">
        <v>145</v>
      </c>
    </row>
    <row r="124" spans="1:8" s="5" customFormat="1" ht="18.75">
      <c r="A124" s="60"/>
      <c r="B124" s="15" t="s">
        <v>45</v>
      </c>
      <c r="C124" s="15">
        <v>95</v>
      </c>
      <c r="D124" s="16">
        <v>3.9</v>
      </c>
      <c r="E124" s="16">
        <v>1.4</v>
      </c>
      <c r="F124" s="16">
        <v>5.6</v>
      </c>
      <c r="G124" s="16">
        <v>50.8</v>
      </c>
      <c r="H124" s="15" t="s">
        <v>28</v>
      </c>
    </row>
    <row r="125" spans="1:8" s="5" customFormat="1" ht="18.75">
      <c r="A125" s="17" t="s">
        <v>7</v>
      </c>
      <c r="B125" s="17"/>
      <c r="C125" s="17">
        <f>SUM(C120:C124)</f>
        <v>545</v>
      </c>
      <c r="D125" s="19">
        <f>SUM(D120:D124)</f>
        <v>19.68</v>
      </c>
      <c r="E125" s="19">
        <f>SUM(E120:E124)</f>
        <v>5.6999999999999993</v>
      </c>
      <c r="F125" s="19">
        <f>SUM(F120:F124)</f>
        <v>146.53</v>
      </c>
      <c r="G125" s="19">
        <f>SUM(G120:G124)</f>
        <v>715.74</v>
      </c>
      <c r="H125" s="20"/>
    </row>
    <row r="126" spans="1:8" s="5" customFormat="1" ht="18.75">
      <c r="A126" s="72" t="s">
        <v>8</v>
      </c>
      <c r="B126" s="15" t="s">
        <v>76</v>
      </c>
      <c r="C126" s="15">
        <v>250</v>
      </c>
      <c r="D126" s="16">
        <v>5.8</v>
      </c>
      <c r="E126" s="16">
        <v>7.13</v>
      </c>
      <c r="F126" s="16">
        <v>14.5</v>
      </c>
      <c r="G126" s="16">
        <v>145.1</v>
      </c>
      <c r="H126" s="15" t="s">
        <v>171</v>
      </c>
    </row>
    <row r="127" spans="1:8" s="5" customFormat="1" ht="18.75">
      <c r="A127" s="72"/>
      <c r="B127" s="15" t="s">
        <v>236</v>
      </c>
      <c r="C127" s="15">
        <v>120</v>
      </c>
      <c r="D127" s="16">
        <v>8.52</v>
      </c>
      <c r="E127" s="16">
        <v>8.6</v>
      </c>
      <c r="F127" s="16">
        <v>8.6</v>
      </c>
      <c r="G127" s="16">
        <v>145.4</v>
      </c>
      <c r="H127" s="15" t="s">
        <v>77</v>
      </c>
    </row>
    <row r="128" spans="1:8" s="5" customFormat="1" ht="18.75">
      <c r="A128" s="72"/>
      <c r="B128" s="15" t="s">
        <v>79</v>
      </c>
      <c r="C128" s="15">
        <v>180</v>
      </c>
      <c r="D128" s="16">
        <v>6.4</v>
      </c>
      <c r="E128" s="16">
        <v>5.9</v>
      </c>
      <c r="F128" s="16">
        <v>39.4</v>
      </c>
      <c r="G128" s="16">
        <v>236.2</v>
      </c>
      <c r="H128" s="15" t="s">
        <v>137</v>
      </c>
    </row>
    <row r="129" spans="1:8" s="5" customFormat="1" ht="18.75">
      <c r="A129" s="72"/>
      <c r="B129" s="15" t="s">
        <v>68</v>
      </c>
      <c r="C129" s="15">
        <v>40</v>
      </c>
      <c r="D129" s="16">
        <v>3</v>
      </c>
      <c r="E129" s="16">
        <v>0.3</v>
      </c>
      <c r="F129" s="16">
        <v>19.7</v>
      </c>
      <c r="G129" s="16">
        <v>93.8</v>
      </c>
      <c r="H129" s="15" t="s">
        <v>28</v>
      </c>
    </row>
    <row r="130" spans="1:8" s="5" customFormat="1" ht="18.75">
      <c r="A130" s="72">
        <v>4</v>
      </c>
      <c r="B130" s="36" t="s">
        <v>78</v>
      </c>
      <c r="C130" s="36">
        <v>200</v>
      </c>
      <c r="D130" s="37">
        <v>0.1</v>
      </c>
      <c r="E130" s="37">
        <v>0</v>
      </c>
      <c r="F130" s="37">
        <v>18.600000000000001</v>
      </c>
      <c r="G130" s="37">
        <v>75.099999999999994</v>
      </c>
      <c r="H130" s="36" t="s">
        <v>95</v>
      </c>
    </row>
    <row r="131" spans="1:8" s="5" customFormat="1" ht="18.75">
      <c r="A131" s="17" t="s">
        <v>9</v>
      </c>
      <c r="B131" s="17"/>
      <c r="C131" s="17">
        <f>SUM(C126:C130)</f>
        <v>790</v>
      </c>
      <c r="D131" s="19">
        <f>SUM(D126:D130)</f>
        <v>23.82</v>
      </c>
      <c r="E131" s="19">
        <f>SUM(E126:E130)</f>
        <v>21.930000000000003</v>
      </c>
      <c r="F131" s="19">
        <f>SUM(F126:F130)</f>
        <v>100.80000000000001</v>
      </c>
      <c r="G131" s="19">
        <f>SUM(G126:G130)</f>
        <v>695.6</v>
      </c>
      <c r="H131" s="20"/>
    </row>
    <row r="132" spans="1:8" s="5" customFormat="1" ht="18.75" hidden="1">
      <c r="A132" s="62"/>
      <c r="B132" s="63"/>
      <c r="C132" s="17">
        <f>C125+C113+C101+C89+C77+C64+C53+C41+C29+C17</f>
        <v>5305</v>
      </c>
      <c r="D132" s="60">
        <f>D125+D113+D101+D89+D77+D64+D53+D41+D29+D17</f>
        <v>229.99</v>
      </c>
      <c r="E132" s="60">
        <f>E125+E113+E101+E89+E77+E64+E53+E41+E29+E17</f>
        <v>162.9</v>
      </c>
      <c r="F132" s="60">
        <f>F125+F113+F101+F89+F77+F64+F53+F41+F29+F17</f>
        <v>773.52</v>
      </c>
      <c r="G132" s="60">
        <f>G125+G113+G101+G89+G77+G64+G53+G41+G29+G17</f>
        <v>5492.11</v>
      </c>
      <c r="H132" s="20"/>
    </row>
    <row r="133" spans="1:8" s="5" customFormat="1" ht="18.75" hidden="1">
      <c r="A133" s="62"/>
      <c r="B133" s="63"/>
      <c r="C133" s="17">
        <f>C131+C118+C107+C94+C83+C70+C59+C47+C34+C23</f>
        <v>7770</v>
      </c>
      <c r="D133" s="60">
        <f>D131+D118+D107+D94+D83+D70+D59+D47+D34+D23</f>
        <v>351.46000000000004</v>
      </c>
      <c r="E133" s="60">
        <f>E131+E118+E107+E94+E83+E70+E59+E47+E34+E23</f>
        <v>225.31</v>
      </c>
      <c r="F133" s="60">
        <f>F131+F118+F107+F94+F83+F70+F59+F47+F34+F23</f>
        <v>915.27</v>
      </c>
      <c r="G133" s="60">
        <f>G131+G118+G107+G94+G83+G70+G59+G47+G34+G23</f>
        <v>7116.8399999999992</v>
      </c>
      <c r="H133" s="20"/>
    </row>
    <row r="134" spans="1:8" s="5" customFormat="1" ht="18.75">
      <c r="A134" s="73" t="s">
        <v>58</v>
      </c>
      <c r="B134" s="74"/>
      <c r="C134" s="17">
        <f>C132/10</f>
        <v>530.5</v>
      </c>
      <c r="D134" s="60">
        <f t="shared" ref="D134:G135" si="0">D132/10</f>
        <v>22.999000000000002</v>
      </c>
      <c r="E134" s="60">
        <f t="shared" si="0"/>
        <v>16.29</v>
      </c>
      <c r="F134" s="60">
        <f t="shared" si="0"/>
        <v>77.352000000000004</v>
      </c>
      <c r="G134" s="60">
        <f t="shared" si="0"/>
        <v>549.21100000000001</v>
      </c>
      <c r="H134" s="20"/>
    </row>
    <row r="135" spans="1:8" s="5" customFormat="1" ht="18.75">
      <c r="A135" s="73" t="s">
        <v>59</v>
      </c>
      <c r="B135" s="74"/>
      <c r="C135" s="17">
        <f>C133/10</f>
        <v>777</v>
      </c>
      <c r="D135" s="60">
        <f t="shared" si="0"/>
        <v>35.146000000000001</v>
      </c>
      <c r="E135" s="60">
        <f t="shared" si="0"/>
        <v>22.530999999999999</v>
      </c>
      <c r="F135" s="60">
        <f t="shared" si="0"/>
        <v>91.527000000000001</v>
      </c>
      <c r="G135" s="60">
        <f t="shared" si="0"/>
        <v>711.68399999999997</v>
      </c>
      <c r="H135" s="20"/>
    </row>
    <row r="136" spans="1:8" s="5" customFormat="1" ht="18.75">
      <c r="A136" s="73" t="s">
        <v>89</v>
      </c>
      <c r="B136" s="74"/>
      <c r="C136" s="32">
        <f>C135+C134</f>
        <v>1307.5</v>
      </c>
      <c r="D136" s="55">
        <f>D135+D134</f>
        <v>58.145000000000003</v>
      </c>
      <c r="E136" s="55">
        <f>E135+E134</f>
        <v>38.820999999999998</v>
      </c>
      <c r="F136" s="55">
        <f>F135+F134</f>
        <v>168.87900000000002</v>
      </c>
      <c r="G136" s="55">
        <f>G135+G134</f>
        <v>1260.895</v>
      </c>
      <c r="H136" s="31"/>
    </row>
    <row r="137" spans="1:8" s="5" customFormat="1" ht="18.75">
      <c r="A137" s="30" t="s">
        <v>11</v>
      </c>
      <c r="B137" s="32"/>
      <c r="C137" s="33"/>
      <c r="D137" s="34"/>
      <c r="E137" s="34"/>
      <c r="F137" s="34"/>
      <c r="G137" s="34"/>
      <c r="H137" s="31"/>
    </row>
    <row r="138" spans="1:8" s="5" customFormat="1" ht="36.75" customHeight="1">
      <c r="A138" s="70" t="s">
        <v>47</v>
      </c>
      <c r="B138" s="70"/>
      <c r="C138" s="70"/>
      <c r="D138" s="70"/>
      <c r="E138" s="70"/>
      <c r="F138" s="70"/>
      <c r="G138" s="70"/>
      <c r="H138" s="70"/>
    </row>
    <row r="139" spans="1:8" s="5" customFormat="1" ht="37.5" customHeight="1">
      <c r="A139" s="70" t="s">
        <v>48</v>
      </c>
      <c r="B139" s="70"/>
      <c r="C139" s="70"/>
      <c r="D139" s="70"/>
      <c r="E139" s="70"/>
      <c r="F139" s="70"/>
      <c r="G139" s="70"/>
      <c r="H139" s="70"/>
    </row>
    <row r="140" spans="1:8" s="5" customFormat="1" ht="37.5" customHeight="1">
      <c r="A140" s="68" t="s">
        <v>49</v>
      </c>
      <c r="B140" s="68"/>
      <c r="C140" s="68"/>
      <c r="D140" s="68"/>
      <c r="E140" s="68"/>
      <c r="F140" s="68"/>
      <c r="G140" s="68"/>
      <c r="H140" s="68"/>
    </row>
    <row r="141" spans="1:8" s="5" customFormat="1" ht="18.75" customHeight="1">
      <c r="A141" s="71" t="s">
        <v>96</v>
      </c>
      <c r="B141" s="71"/>
      <c r="C141" s="71"/>
      <c r="D141" s="71"/>
      <c r="E141" s="71"/>
      <c r="F141" s="71"/>
      <c r="G141" s="71"/>
      <c r="H141" s="71"/>
    </row>
    <row r="142" spans="1:8" ht="26.25" customHeight="1">
      <c r="A142" s="35" t="s">
        <v>39</v>
      </c>
    </row>
    <row r="143" spans="1:8" ht="21" customHeight="1">
      <c r="A143" s="68" t="s">
        <v>50</v>
      </c>
      <c r="B143" s="68"/>
      <c r="C143" s="68"/>
      <c r="D143" s="68"/>
      <c r="E143" s="68"/>
      <c r="F143" s="68"/>
      <c r="G143" s="68"/>
      <c r="H143" s="68"/>
    </row>
    <row r="144" spans="1:8" ht="24.75" customHeight="1">
      <c r="A144" s="68" t="s">
        <v>51</v>
      </c>
      <c r="B144" s="68"/>
      <c r="C144" s="68"/>
      <c r="D144" s="68"/>
      <c r="E144" s="68"/>
      <c r="F144" s="68"/>
      <c r="G144" s="68"/>
      <c r="H144" s="68"/>
    </row>
    <row r="145" spans="1:8">
      <c r="A145" s="68" t="s">
        <v>90</v>
      </c>
      <c r="B145" s="68"/>
      <c r="C145" s="68"/>
      <c r="D145" s="68"/>
      <c r="E145" s="68"/>
      <c r="F145" s="68"/>
      <c r="G145" s="68"/>
      <c r="H145" s="68"/>
    </row>
    <row r="146" spans="1:8">
      <c r="A146" s="68" t="s">
        <v>91</v>
      </c>
      <c r="B146" s="68"/>
      <c r="C146" s="68"/>
      <c r="D146" s="68"/>
      <c r="E146" s="68"/>
      <c r="F146" s="68"/>
      <c r="G146" s="68"/>
      <c r="H146" s="68"/>
    </row>
    <row r="147" spans="1:8">
      <c r="A147" s="68" t="s">
        <v>94</v>
      </c>
      <c r="B147" s="68"/>
      <c r="C147" s="68"/>
      <c r="D147" s="68"/>
      <c r="E147" s="68"/>
      <c r="F147" s="68"/>
      <c r="G147" s="68"/>
      <c r="H147" s="68"/>
    </row>
    <row r="148" spans="1:8">
      <c r="A148" s="68" t="s">
        <v>92</v>
      </c>
      <c r="B148" s="68"/>
      <c r="C148" s="68"/>
      <c r="D148" s="68"/>
      <c r="E148" s="68"/>
      <c r="F148" s="68"/>
      <c r="G148" s="68"/>
      <c r="H148" s="68"/>
    </row>
  </sheetData>
  <mergeCells count="44">
    <mergeCell ref="A145:H145"/>
    <mergeCell ref="A146:H146"/>
    <mergeCell ref="A147:H147"/>
    <mergeCell ref="A148:H148"/>
    <mergeCell ref="A138:H138"/>
    <mergeCell ref="A139:H139"/>
    <mergeCell ref="A140:H140"/>
    <mergeCell ref="A141:H141"/>
    <mergeCell ref="A143:H143"/>
    <mergeCell ref="A144:H144"/>
    <mergeCell ref="A114:A116"/>
    <mergeCell ref="A120:A123"/>
    <mergeCell ref="A126:A130"/>
    <mergeCell ref="A134:B134"/>
    <mergeCell ref="A135:B135"/>
    <mergeCell ref="A136:B136"/>
    <mergeCell ref="A78:A82"/>
    <mergeCell ref="A85:A88"/>
    <mergeCell ref="A90:A93"/>
    <mergeCell ref="A96:A99"/>
    <mergeCell ref="A102:A105"/>
    <mergeCell ref="A109:A112"/>
    <mergeCell ref="A42:A44"/>
    <mergeCell ref="A49:A52"/>
    <mergeCell ref="A54:A58"/>
    <mergeCell ref="A61:A63"/>
    <mergeCell ref="A65:A68"/>
    <mergeCell ref="A73:A76"/>
    <mergeCell ref="H8:H9"/>
    <mergeCell ref="A12:A16"/>
    <mergeCell ref="A18:A22"/>
    <mergeCell ref="A25:A28"/>
    <mergeCell ref="A30:A33"/>
    <mergeCell ref="A36:A40"/>
    <mergeCell ref="A2:B2"/>
    <mergeCell ref="G2:H2"/>
    <mergeCell ref="A3:B3"/>
    <mergeCell ref="G3:H3"/>
    <mergeCell ref="A6:H6"/>
    <mergeCell ref="A8:A9"/>
    <mergeCell ref="B8:B9"/>
    <mergeCell ref="C8:C9"/>
    <mergeCell ref="D8:F8"/>
    <mergeCell ref="G8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5-11</vt:lpstr>
      <vt:lpstr>цик</vt:lpstr>
      <vt:lpstr>Лист1</vt:lpstr>
      <vt:lpstr>'5-11'!Область_печати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revision>16</cp:revision>
  <cp:lastPrinted>2024-01-11T01:23:26Z</cp:lastPrinted>
  <dcterms:created xsi:type="dcterms:W3CDTF">2006-09-16T00:00:00Z</dcterms:created>
  <dcterms:modified xsi:type="dcterms:W3CDTF">2024-02-29T04:38:24Z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